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wnloads\"/>
    </mc:Choice>
  </mc:AlternateContent>
  <xr:revisionPtr revIDLastSave="0" documentId="13_ncr:1_{70E298A3-760D-422D-811B-BA7BB4114154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  <sheet name="Details" sheetId="2" r:id="rId2"/>
    <sheet name="Leave Tracker" sheetId="3" r:id="rId3"/>
    <sheet name="WFH Tracker" sheetId="4" r:id="rId4"/>
  </sheets>
  <definedNames>
    <definedName name="_xlnm._FilterDatabase" localSheetId="0" hidden="1">Roster!$A$3:$GQ$39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48" i="1" l="1"/>
  <c r="HO54" i="1"/>
  <c r="GY54" i="1"/>
  <c r="HG54" i="1"/>
  <c r="GU54" i="1"/>
  <c r="HT54" i="1"/>
  <c r="HU54" i="1"/>
  <c r="HV54" i="1"/>
  <c r="GZ54" i="1"/>
  <c r="GR54" i="1"/>
  <c r="HL54" i="1"/>
  <c r="HN54" i="1"/>
  <c r="HF54" i="1"/>
  <c r="GX54" i="1"/>
  <c r="HM54" i="1"/>
  <c r="HE54" i="1"/>
  <c r="GW54" i="1"/>
  <c r="HD54" i="1"/>
  <c r="GV54" i="1"/>
  <c r="HS54" i="1"/>
  <c r="HK54" i="1"/>
  <c r="HC54" i="1"/>
  <c r="HR54" i="1"/>
  <c r="HJ54" i="1"/>
  <c r="HB54" i="1"/>
  <c r="GT54" i="1"/>
  <c r="HQ54" i="1"/>
  <c r="HI54" i="1"/>
  <c r="HA54" i="1"/>
  <c r="GS54" i="1"/>
  <c r="HP54" i="1"/>
  <c r="HH54" i="1"/>
  <c r="GQ40" i="1" l="1"/>
  <c r="L40" i="1" s="1"/>
  <c r="GQ39" i="1"/>
  <c r="Q39" i="1"/>
  <c r="F40" i="1" l="1"/>
  <c r="H40" i="1"/>
  <c r="I40" i="1"/>
  <c r="J40" i="1"/>
  <c r="G40" i="1"/>
  <c r="GQ38" i="1"/>
  <c r="GQ37" i="1"/>
  <c r="GQ36" i="1"/>
  <c r="GQ35" i="1"/>
  <c r="GQ34" i="1"/>
  <c r="GQ33" i="1"/>
  <c r="GQ29" i="1"/>
  <c r="GQ32" i="1"/>
  <c r="GQ31" i="1"/>
  <c r="GQ26" i="1"/>
  <c r="GQ30" i="1"/>
  <c r="GQ28" i="1"/>
  <c r="GQ27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Q14" i="1"/>
  <c r="Q13" i="1"/>
  <c r="Q12" i="1"/>
  <c r="Q11" i="1"/>
  <c r="Q10" i="1"/>
  <c r="Q9" i="1"/>
  <c r="Q8" i="1"/>
  <c r="Q7" i="1"/>
  <c r="Q6" i="1"/>
  <c r="H39" i="2"/>
  <c r="GP48" i="1"/>
  <c r="GO48" i="1"/>
  <c r="GN48" i="1"/>
  <c r="GM48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K40" i="1" l="1"/>
  <c r="GQ48" i="1"/>
  <c r="GP54" i="1"/>
  <c r="FW54" i="1"/>
  <c r="FO54" i="1"/>
  <c r="GE54" i="1"/>
  <c r="FS54" i="1"/>
  <c r="GA54" i="1"/>
  <c r="FN54" i="1"/>
  <c r="FV54" i="1"/>
  <c r="GD54" i="1"/>
  <c r="GL54" i="1"/>
  <c r="GI54" i="1"/>
  <c r="GO54" i="1"/>
  <c r="FR54" i="1"/>
  <c r="FZ54" i="1"/>
  <c r="GH54" i="1"/>
  <c r="FT54" i="1"/>
  <c r="GB54" i="1"/>
  <c r="GJ54" i="1"/>
  <c r="FP54" i="1"/>
  <c r="FX54" i="1"/>
  <c r="GF54" i="1"/>
  <c r="FM54" i="1"/>
  <c r="FU54" i="1"/>
  <c r="GC54" i="1"/>
  <c r="GK54" i="1"/>
  <c r="GM54" i="1"/>
  <c r="FQ54" i="1"/>
  <c r="FY54" i="1"/>
  <c r="GG54" i="1"/>
  <c r="GN54" i="1"/>
  <c r="L39" i="1"/>
  <c r="P39" i="1"/>
  <c r="F39" i="1" l="1"/>
  <c r="I39" i="1"/>
  <c r="G39" i="1"/>
  <c r="H39" i="1"/>
  <c r="J39" i="1"/>
  <c r="K39" i="1" l="1"/>
  <c r="Q38" i="1"/>
  <c r="L38" i="1" s="1"/>
  <c r="P38" i="1"/>
  <c r="H38" i="2"/>
  <c r="H37" i="2"/>
  <c r="Q37" i="1"/>
  <c r="H37" i="1" s="1"/>
  <c r="P37" i="1"/>
  <c r="H36" i="2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Q36" i="1"/>
  <c r="P36" i="1"/>
  <c r="H35" i="2"/>
  <c r="H38" i="1" l="1"/>
  <c r="F38" i="1"/>
  <c r="G38" i="1"/>
  <c r="I38" i="1"/>
  <c r="J38" i="1"/>
  <c r="L37" i="1"/>
  <c r="G37" i="1"/>
  <c r="F37" i="1"/>
  <c r="I37" i="1"/>
  <c r="J37" i="1"/>
  <c r="J36" i="1"/>
  <c r="L36" i="1"/>
  <c r="G36" i="1"/>
  <c r="H36" i="1"/>
  <c r="I36" i="1"/>
  <c r="F36" i="1"/>
  <c r="Q35" i="1"/>
  <c r="Q34" i="1"/>
  <c r="Q33" i="1"/>
  <c r="Q30" i="1"/>
  <c r="Q28" i="1"/>
  <c r="Q29" i="1"/>
  <c r="Q32" i="1"/>
  <c r="Q31" i="1"/>
  <c r="Q26" i="1"/>
  <c r="Q27" i="1"/>
  <c r="Q25" i="1"/>
  <c r="Q24" i="1"/>
  <c r="Q23" i="1"/>
  <c r="Q22" i="1"/>
  <c r="Q21" i="1"/>
  <c r="Q20" i="1"/>
  <c r="Q19" i="1"/>
  <c r="Q18" i="1"/>
  <c r="Q17" i="1"/>
  <c r="Q16" i="1"/>
  <c r="Q15" i="1"/>
  <c r="Q5" i="1"/>
  <c r="Q4" i="1"/>
  <c r="FL53" i="1"/>
  <c r="FL52" i="1"/>
  <c r="FL51" i="1"/>
  <c r="FL50" i="1"/>
  <c r="FL49" i="1"/>
  <c r="FL48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P35" i="1"/>
  <c r="H34" i="2"/>
  <c r="H33" i="2"/>
  <c r="P34" i="1"/>
  <c r="P3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DD53" i="1"/>
  <c r="DD51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DD50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DD49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DD48" i="1"/>
  <c r="DC49" i="1"/>
  <c r="DB49" i="1"/>
  <c r="DA49" i="1"/>
  <c r="CZ49" i="1"/>
  <c r="DC48" i="1"/>
  <c r="DB48" i="1"/>
  <c r="DA48" i="1"/>
  <c r="CZ48" i="1"/>
  <c r="H32" i="2"/>
  <c r="O30" i="1"/>
  <c r="O28" i="1"/>
  <c r="O29" i="1"/>
  <c r="O32" i="1"/>
  <c r="O31" i="1"/>
  <c r="O26" i="1"/>
  <c r="O27" i="1"/>
  <c r="O13" i="1"/>
  <c r="O68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P30" i="1"/>
  <c r="P28" i="1"/>
  <c r="P29" i="1"/>
  <c r="P32" i="1"/>
  <c r="P31" i="1"/>
  <c r="P26" i="1"/>
  <c r="P27" i="1"/>
  <c r="P13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48" i="1" l="1"/>
  <c r="Q48" i="1"/>
  <c r="K38" i="1"/>
  <c r="K37" i="1"/>
  <c r="K36" i="1"/>
  <c r="L30" i="1"/>
  <c r="EL54" i="1"/>
  <c r="J33" i="1"/>
  <c r="FL54" i="1"/>
  <c r="L34" i="1"/>
  <c r="FK54" i="1"/>
  <c r="FE54" i="1"/>
  <c r="EZ54" i="1"/>
  <c r="FH54" i="1"/>
  <c r="FB54" i="1"/>
  <c r="FJ54" i="1"/>
  <c r="EW54" i="1"/>
  <c r="EO54" i="1"/>
  <c r="EJ54" i="1"/>
  <c r="ER54" i="1"/>
  <c r="L35" i="1"/>
  <c r="EM54" i="1"/>
  <c r="EU54" i="1"/>
  <c r="FC54" i="1"/>
  <c r="ET54" i="1"/>
  <c r="EN54" i="1"/>
  <c r="EV54" i="1"/>
  <c r="FD54" i="1"/>
  <c r="EH54" i="1"/>
  <c r="EX54" i="1"/>
  <c r="FF54" i="1"/>
  <c r="EP54" i="1"/>
  <c r="EI54" i="1"/>
  <c r="EQ54" i="1"/>
  <c r="EY54" i="1"/>
  <c r="FG54" i="1"/>
  <c r="EK54" i="1"/>
  <c r="ES54" i="1"/>
  <c r="FA54" i="1"/>
  <c r="FI54" i="1"/>
  <c r="F35" i="1"/>
  <c r="G35" i="1"/>
  <c r="H35" i="1"/>
  <c r="I35" i="1"/>
  <c r="J35" i="1"/>
  <c r="F33" i="1"/>
  <c r="I33" i="1"/>
  <c r="F34" i="1"/>
  <c r="I34" i="1"/>
  <c r="J34" i="1"/>
  <c r="G34" i="1"/>
  <c r="H34" i="1"/>
  <c r="G33" i="1"/>
  <c r="H33" i="1"/>
  <c r="L33" i="1"/>
  <c r="L28" i="1"/>
  <c r="F28" i="1"/>
  <c r="F30" i="1"/>
  <c r="I30" i="1"/>
  <c r="G30" i="1"/>
  <c r="H30" i="1"/>
  <c r="J30" i="1"/>
  <c r="H28" i="1"/>
  <c r="J28" i="1"/>
  <c r="G28" i="1"/>
  <c r="I28" i="1"/>
  <c r="H30" i="2"/>
  <c r="H31" i="2"/>
  <c r="DC53" i="1"/>
  <c r="DB53" i="1"/>
  <c r="DA53" i="1"/>
  <c r="CZ53" i="1"/>
  <c r="DC52" i="1"/>
  <c r="DB52" i="1"/>
  <c r="DA52" i="1"/>
  <c r="CZ52" i="1"/>
  <c r="DC51" i="1"/>
  <c r="DB51" i="1"/>
  <c r="DA51" i="1"/>
  <c r="CZ51" i="1"/>
  <c r="DC50" i="1"/>
  <c r="DB50" i="1"/>
  <c r="DA50" i="1"/>
  <c r="CZ50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BY53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BY52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E51" i="1"/>
  <c r="BZ51" i="1"/>
  <c r="CA51" i="1"/>
  <c r="CB51" i="1"/>
  <c r="CC51" i="1"/>
  <c r="CD51" i="1"/>
  <c r="BY51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BZ50" i="1"/>
  <c r="CA50" i="1"/>
  <c r="BY50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BY49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BY48" i="1"/>
  <c r="H29" i="2"/>
  <c r="H28" i="2"/>
  <c r="I25" i="1"/>
  <c r="H27" i="2"/>
  <c r="H26" i="2"/>
  <c r="K33" i="1" l="1"/>
  <c r="K34" i="1"/>
  <c r="K35" i="1"/>
  <c r="K30" i="1"/>
  <c r="H26" i="1"/>
  <c r="F26" i="1"/>
  <c r="J26" i="1"/>
  <c r="G26" i="1"/>
  <c r="L26" i="1"/>
  <c r="I26" i="1"/>
  <c r="G25" i="1"/>
  <c r="L25" i="1"/>
  <c r="F25" i="1"/>
  <c r="H25" i="1"/>
  <c r="J25" i="1"/>
  <c r="F31" i="1"/>
  <c r="H31" i="1"/>
  <c r="I31" i="1"/>
  <c r="J31" i="1"/>
  <c r="L31" i="1"/>
  <c r="G31" i="1"/>
  <c r="I32" i="1"/>
  <c r="F32" i="1"/>
  <c r="H32" i="1"/>
  <c r="L32" i="1"/>
  <c r="J32" i="1"/>
  <c r="G32" i="1"/>
  <c r="I29" i="1"/>
  <c r="F29" i="1"/>
  <c r="L29" i="1"/>
  <c r="G29" i="1"/>
  <c r="H29" i="1"/>
  <c r="J29" i="1"/>
  <c r="EF54" i="1"/>
  <c r="DR54" i="1"/>
  <c r="DZ54" i="1"/>
  <c r="DK54" i="1"/>
  <c r="DS54" i="1"/>
  <c r="EA54" i="1"/>
  <c r="DJ54" i="1"/>
  <c r="DD54" i="1"/>
  <c r="DL54" i="1"/>
  <c r="DT54" i="1"/>
  <c r="EB54" i="1"/>
  <c r="EC54" i="1"/>
  <c r="DF54" i="1"/>
  <c r="DN54" i="1"/>
  <c r="DV54" i="1"/>
  <c r="ED54" i="1"/>
  <c r="DE54" i="1"/>
  <c r="DU54" i="1"/>
  <c r="DG54" i="1"/>
  <c r="DO54" i="1"/>
  <c r="DW54" i="1"/>
  <c r="EE54" i="1"/>
  <c r="DI54" i="1"/>
  <c r="DQ54" i="1"/>
  <c r="DY54" i="1"/>
  <c r="EG54" i="1"/>
  <c r="DM54" i="1"/>
  <c r="DH54" i="1"/>
  <c r="DP54" i="1"/>
  <c r="DX54" i="1"/>
  <c r="K28" i="1"/>
  <c r="DC54" i="1"/>
  <c r="BY54" i="1"/>
  <c r="CZ54" i="1"/>
  <c r="DA54" i="1"/>
  <c r="DB54" i="1"/>
  <c r="N67" i="1"/>
  <c r="O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M67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K32" i="1" l="1"/>
  <c r="K31" i="1"/>
  <c r="K29" i="1"/>
  <c r="H12" i="1"/>
  <c r="J12" i="1"/>
  <c r="F12" i="1"/>
  <c r="G12" i="1"/>
  <c r="L12" i="1"/>
  <c r="I12" i="1"/>
  <c r="J19" i="1"/>
  <c r="G19" i="1"/>
  <c r="L19" i="1"/>
  <c r="H19" i="1"/>
  <c r="I19" i="1"/>
  <c r="F19" i="1"/>
  <c r="H27" i="1"/>
  <c r="J27" i="1"/>
  <c r="G27" i="1"/>
  <c r="I27" i="1"/>
  <c r="F27" i="1"/>
  <c r="L27" i="1"/>
  <c r="J18" i="1"/>
  <c r="G18" i="1"/>
  <c r="I18" i="1"/>
  <c r="F18" i="1"/>
  <c r="L18" i="1"/>
  <c r="H18" i="1"/>
  <c r="F14" i="1"/>
  <c r="H14" i="1"/>
  <c r="I14" i="1"/>
  <c r="J14" i="1"/>
  <c r="L14" i="1"/>
  <c r="G14" i="1"/>
  <c r="H20" i="1"/>
  <c r="J20" i="1"/>
  <c r="G20" i="1"/>
  <c r="I20" i="1"/>
  <c r="F20" i="1"/>
  <c r="L20" i="1"/>
  <c r="J4" i="1"/>
  <c r="G4" i="1"/>
  <c r="I4" i="1"/>
  <c r="F4" i="1"/>
  <c r="L4" i="1"/>
  <c r="H4" i="1"/>
  <c r="I6" i="1"/>
  <c r="F6" i="1"/>
  <c r="L6" i="1"/>
  <c r="H6" i="1"/>
  <c r="J6" i="1"/>
  <c r="G6" i="1"/>
  <c r="H21" i="1"/>
  <c r="J21" i="1"/>
  <c r="G21" i="1"/>
  <c r="L21" i="1"/>
  <c r="I21" i="1"/>
  <c r="F21" i="1"/>
  <c r="F5" i="1"/>
  <c r="H5" i="1"/>
  <c r="L5" i="1"/>
  <c r="J5" i="1"/>
  <c r="G5" i="1"/>
  <c r="I5" i="1"/>
  <c r="H11" i="1"/>
  <c r="J11" i="1"/>
  <c r="G11" i="1"/>
  <c r="I11" i="1"/>
  <c r="F11" i="1"/>
  <c r="L11" i="1"/>
  <c r="I15" i="1"/>
  <c r="F15" i="1"/>
  <c r="H15" i="1"/>
  <c r="L15" i="1"/>
  <c r="J15" i="1"/>
  <c r="G15" i="1"/>
  <c r="F22" i="1"/>
  <c r="H22" i="1"/>
  <c r="J22" i="1"/>
  <c r="L22" i="1"/>
  <c r="G22" i="1"/>
  <c r="I22" i="1"/>
  <c r="J10" i="1"/>
  <c r="G10" i="1"/>
  <c r="H10" i="1"/>
  <c r="I10" i="1"/>
  <c r="L10" i="1"/>
  <c r="F10" i="1"/>
  <c r="I7" i="1"/>
  <c r="F7" i="1"/>
  <c r="L7" i="1"/>
  <c r="H7" i="1"/>
  <c r="G7" i="1"/>
  <c r="J7" i="1"/>
  <c r="I24" i="1"/>
  <c r="F24" i="1"/>
  <c r="L24" i="1"/>
  <c r="H24" i="1"/>
  <c r="J24" i="1"/>
  <c r="G24" i="1"/>
  <c r="I23" i="1"/>
  <c r="F23" i="1"/>
  <c r="L23" i="1"/>
  <c r="H23" i="1"/>
  <c r="J23" i="1"/>
  <c r="G23" i="1"/>
  <c r="J68" i="1"/>
  <c r="L68" i="1"/>
  <c r="G68" i="1"/>
  <c r="I68" i="1"/>
  <c r="F68" i="1"/>
  <c r="H68" i="1"/>
  <c r="I16" i="1"/>
  <c r="F16" i="1"/>
  <c r="L16" i="1"/>
  <c r="H16" i="1"/>
  <c r="G16" i="1"/>
  <c r="J16" i="1"/>
  <c r="G17" i="1"/>
  <c r="I17" i="1"/>
  <c r="F17" i="1"/>
  <c r="L17" i="1"/>
  <c r="J17" i="1"/>
  <c r="H17" i="1"/>
  <c r="J13" i="1"/>
  <c r="G13" i="1"/>
  <c r="L13" i="1"/>
  <c r="I13" i="1"/>
  <c r="H13" i="1"/>
  <c r="F13" i="1"/>
  <c r="G8" i="1"/>
  <c r="I8" i="1"/>
  <c r="J8" i="1"/>
  <c r="F8" i="1"/>
  <c r="L8" i="1"/>
  <c r="H8" i="1"/>
  <c r="J9" i="1"/>
  <c r="G9" i="1"/>
  <c r="L9" i="1"/>
  <c r="I9" i="1"/>
  <c r="F9" i="1"/>
  <c r="H9" i="1"/>
  <c r="K26" i="1"/>
  <c r="K25" i="1"/>
  <c r="O48" i="1"/>
  <c r="CY54" i="1"/>
  <c r="CS54" i="1"/>
  <c r="CT54" i="1"/>
  <c r="CW54" i="1"/>
  <c r="CR54" i="1"/>
  <c r="CO54" i="1"/>
  <c r="CE54" i="1"/>
  <c r="CJ54" i="1"/>
  <c r="CG54" i="1"/>
  <c r="CV54" i="1"/>
  <c r="CU54" i="1"/>
  <c r="CX54" i="1"/>
  <c r="CN54" i="1"/>
  <c r="CP54" i="1"/>
  <c r="CM54" i="1"/>
  <c r="CQ54" i="1"/>
  <c r="CK54" i="1"/>
  <c r="CF54" i="1"/>
  <c r="CH54" i="1"/>
  <c r="CL54" i="1"/>
  <c r="CI54" i="1"/>
  <c r="CA54" i="1"/>
  <c r="BZ54" i="1"/>
  <c r="CB54" i="1"/>
  <c r="CC54" i="1"/>
  <c r="CD54" i="1"/>
  <c r="BR54" i="1"/>
  <c r="BU54" i="1"/>
  <c r="BT54" i="1"/>
  <c r="BW54" i="1"/>
  <c r="BM54" i="1"/>
  <c r="BO54" i="1"/>
  <c r="BG54" i="1"/>
  <c r="AY54" i="1"/>
  <c r="BL54" i="1"/>
  <c r="BD54" i="1"/>
  <c r="BE54" i="1"/>
  <c r="AW54" i="1"/>
  <c r="N48" i="1"/>
  <c r="BA54" i="1"/>
  <c r="BI54" i="1"/>
  <c r="BQ54" i="1"/>
  <c r="AX54" i="1"/>
  <c r="BF54" i="1"/>
  <c r="BN54" i="1"/>
  <c r="BV54" i="1"/>
  <c r="BB54" i="1"/>
  <c r="BJ54" i="1"/>
  <c r="BC54" i="1"/>
  <c r="BK54" i="1"/>
  <c r="BS54" i="1"/>
  <c r="AZ54" i="1"/>
  <c r="BH54" i="1"/>
  <c r="BP54" i="1"/>
  <c r="BX54" i="1"/>
  <c r="AQ54" i="1"/>
  <c r="U54" i="1"/>
  <c r="V54" i="1"/>
  <c r="AN54" i="1"/>
  <c r="AO54" i="1"/>
  <c r="S54" i="1"/>
  <c r="AH54" i="1"/>
  <c r="AF54" i="1"/>
  <c r="AC54" i="1"/>
  <c r="AD54" i="1"/>
  <c r="AJ54" i="1"/>
  <c r="AK54" i="1"/>
  <c r="AG54" i="1"/>
  <c r="AR54" i="1"/>
  <c r="Y54" i="1"/>
  <c r="Z54" i="1"/>
  <c r="AE54" i="1"/>
  <c r="AU54" i="1"/>
  <c r="AI54" i="1"/>
  <c r="AL54" i="1"/>
  <c r="AV54" i="1"/>
  <c r="AM54" i="1"/>
  <c r="AS54" i="1"/>
  <c r="AT54" i="1"/>
  <c r="X54" i="1"/>
  <c r="T54" i="1"/>
  <c r="W54" i="1"/>
  <c r="R54" i="1"/>
  <c r="AA54" i="1"/>
  <c r="AP54" i="1"/>
  <c r="AB54" i="1"/>
  <c r="M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K11" i="1" l="1"/>
  <c r="K23" i="1"/>
  <c r="K19" i="1"/>
  <c r="K13" i="1"/>
  <c r="K12" i="1"/>
  <c r="K22" i="1"/>
  <c r="K15" i="1"/>
  <c r="K68" i="1"/>
  <c r="K21" i="1"/>
  <c r="K7" i="1"/>
  <c r="K10" i="1"/>
  <c r="K8" i="1"/>
  <c r="K6" i="1"/>
  <c r="K14" i="1"/>
  <c r="K9" i="1"/>
  <c r="K20" i="1"/>
  <c r="K18" i="1"/>
  <c r="K5" i="1"/>
  <c r="K17" i="1"/>
  <c r="K27" i="1"/>
  <c r="K24" i="1"/>
  <c r="K1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R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F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L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Z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U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EH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R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Q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S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GJ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G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F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A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C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Z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FK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K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P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FK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T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P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X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W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D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M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R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H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E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V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H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L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W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X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B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C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X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E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M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S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FH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H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FB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DC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W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<sst xmlns="http://schemas.openxmlformats.org/spreadsheetml/2006/main" count="7474" uniqueCount="399">
  <si>
    <t>Name</t>
  </si>
  <si>
    <t>PERNR ID</t>
  </si>
  <si>
    <t>Role</t>
  </si>
  <si>
    <t>Shift</t>
  </si>
  <si>
    <t>Project</t>
  </si>
  <si>
    <t>HO</t>
  </si>
  <si>
    <t>CO</t>
  </si>
  <si>
    <t>OH</t>
  </si>
  <si>
    <t>PL</t>
  </si>
  <si>
    <t>UL</t>
  </si>
  <si>
    <t>Total Off</t>
  </si>
  <si>
    <t>Total WD</t>
  </si>
  <si>
    <t>SA Days Jan</t>
  </si>
  <si>
    <t>SA Days Feb</t>
  </si>
  <si>
    <t>SA Days Mar</t>
  </si>
  <si>
    <t>SA Days Apr</t>
  </si>
  <si>
    <t>SA Days May</t>
  </si>
  <si>
    <t>SA Days Jun</t>
  </si>
  <si>
    <t>SA Days Jul</t>
  </si>
  <si>
    <t>HO/CO</t>
  </si>
  <si>
    <t>Wed</t>
  </si>
  <si>
    <t>Thu</t>
  </si>
  <si>
    <t>Fri</t>
  </si>
  <si>
    <t>Sat</t>
  </si>
  <si>
    <t>Sun</t>
  </si>
  <si>
    <t>Mon</t>
  </si>
  <si>
    <t>Tue</t>
  </si>
  <si>
    <t>Hari kishore T</t>
  </si>
  <si>
    <t>E4</t>
  </si>
  <si>
    <t>D</t>
  </si>
  <si>
    <t>TVP</t>
  </si>
  <si>
    <t>S4</t>
  </si>
  <si>
    <t>WO</t>
  </si>
  <si>
    <t>S3</t>
  </si>
  <si>
    <t>S6</t>
  </si>
  <si>
    <t>S2</t>
  </si>
  <si>
    <t>HD</t>
  </si>
  <si>
    <t>Vijesh G</t>
  </si>
  <si>
    <t>E3</t>
  </si>
  <si>
    <t>Sri Durgareema A</t>
  </si>
  <si>
    <t>S1</t>
  </si>
  <si>
    <t>Nandhini S</t>
  </si>
  <si>
    <t>Mohamed Asad</t>
  </si>
  <si>
    <t>BW</t>
  </si>
  <si>
    <t>Poorani M</t>
  </si>
  <si>
    <t>Meenakumari J</t>
  </si>
  <si>
    <t>Lakshmi S</t>
  </si>
  <si>
    <t>E2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</si>
  <si>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</si>
  <si>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</si>
  <si>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</si>
  <si>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</si>
  <si>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</si>
  <si>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</si>
  <si>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</si>
  <si>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E1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</si>
  <si>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</si>
  <si>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</si>
  <si>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</si>
  <si>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</si>
  <si>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</si>
  <si>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</si>
  <si>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</si>
  <si>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N</t>
  </si>
  <si>
    <t>Mohan Kumar</t>
  </si>
  <si>
    <t>Thamizhvaani E P</t>
  </si>
  <si>
    <t>Gangadharan J</t>
  </si>
  <si>
    <t>Divyasree</t>
  </si>
  <si>
    <t>Vanaja B</t>
  </si>
  <si>
    <t>SA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</si>
  <si>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</si>
  <si>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</si>
  <si>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</si>
  <si>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</si>
  <si>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</si>
  <si>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</si>
  <si>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</si>
  <si>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</si>
  <si>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</si>
  <si>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</si>
  <si>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</si>
  <si>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</si>
  <si>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</si>
  <si>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</si>
  <si>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</si>
  <si>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</si>
  <si>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</si>
  <si>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</si>
  <si>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</si>
  <si>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</si>
  <si>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</si>
  <si>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</si>
  <si>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</si>
  <si>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</si>
  <si>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</si>
  <si>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</si>
  <si>
    <t>Designation</t>
  </si>
  <si>
    <t>NT ID</t>
  </si>
  <si>
    <t>Freewheel Email</t>
  </si>
  <si>
    <t>Comcast Email</t>
  </si>
  <si>
    <t>Joining Date</t>
  </si>
  <si>
    <t>Tenure(M)</t>
  </si>
  <si>
    <t>Contact Number</t>
  </si>
  <si>
    <t>Emergency Contact</t>
  </si>
  <si>
    <t>Another Work Location</t>
  </si>
  <si>
    <t>BCP Phase</t>
  </si>
  <si>
    <t>Group DLs</t>
  </si>
  <si>
    <t>DL Type</t>
  </si>
  <si>
    <t>Engineer 4 - Service Assurance</t>
  </si>
  <si>
    <t>hthana132</t>
  </si>
  <si>
    <t>hthanasekaran@freewheel.com</t>
  </si>
  <si>
    <t>Harikishore_Thanasekaran@comcast.com</t>
  </si>
  <si>
    <t>Sivakasi</t>
  </si>
  <si>
    <t>ciec_freewheel_gcs_support@freewheel.com</t>
  </si>
  <si>
    <t>Cloud Distribution Group</t>
  </si>
  <si>
    <t>Lakshmi Sivakumar</t>
  </si>
  <si>
    <t>Engineer 2 - Engineering Operations</t>
  </si>
  <si>
    <t>lsivak942</t>
  </si>
  <si>
    <t>lsivakumar@freewheel.com</t>
  </si>
  <si>
    <t>lakshmi_sivakumar@comcast.com</t>
  </si>
  <si>
    <t>Coimbatore</t>
  </si>
  <si>
    <t>gcssupport_ciec@comcastcorp.onmicrosoft.com</t>
  </si>
  <si>
    <t>Meenakumari Jayakumar</t>
  </si>
  <si>
    <t>Engineer 3 - Service Assurance</t>
  </si>
  <si>
    <t>mjayak929</t>
  </si>
  <si>
    <t>mjayakumar@freewheel.com</t>
  </si>
  <si>
    <t>meenakumari_jayakumar@comcast.com</t>
  </si>
  <si>
    <t>Chennai</t>
  </si>
  <si>
    <t>FW-CIEC-SA-Hiringpanel@freewheel.com</t>
  </si>
  <si>
    <t>vg471</t>
  </si>
  <si>
    <t>vijeshg@freewheel.com</t>
  </si>
  <si>
    <t>Vijesh_G@comcast.com</t>
  </si>
  <si>
    <t>rveera334</t>
  </si>
  <si>
    <t>rmunirathinam@freewheel.com</t>
  </si>
  <si>
    <t>RamKishore_VeerasamyMunirathinam@comcast.com</t>
  </si>
  <si>
    <t>pg814</t>
  </si>
  <si>
    <t>Prethiba_G@freewheel.com</t>
  </si>
  <si>
    <t>Prethiba_G@comcast.com</t>
  </si>
  <si>
    <t>Ajith Balaji Murugaraj</t>
  </si>
  <si>
    <t>Engineer 2 - Service Assurance</t>
  </si>
  <si>
    <t>amurug420</t>
  </si>
  <si>
    <t>amurugaraj@freewheel.com</t>
  </si>
  <si>
    <t>AjithBalaji_Murugaraj@comcast.com</t>
  </si>
  <si>
    <t>Palakad</t>
  </si>
  <si>
    <t xml:space="preserve">Sri Durgareema Anandan </t>
  </si>
  <si>
    <t>sanand793</t>
  </si>
  <si>
    <t>sanandan@freewheel.com</t>
  </si>
  <si>
    <t>sri-durgareema.anandan@comcast.com</t>
  </si>
  <si>
    <t>Trichy</t>
  </si>
  <si>
    <t>Vijeayan Ravi</t>
  </si>
  <si>
    <t>vravi472</t>
  </si>
  <si>
    <t>vravi@freewheel.com</t>
  </si>
  <si>
    <t>Vijeayan_Ravi@comcast.com</t>
  </si>
  <si>
    <t>Aruppukkottai</t>
  </si>
  <si>
    <t>Aravindh Sarvalingam</t>
  </si>
  <si>
    <t>Manager 1 - Service Assurance - Managed Services</t>
  </si>
  <si>
    <t>asarva482</t>
  </si>
  <si>
    <t>asarvalingam@freewheel.com</t>
  </si>
  <si>
    <t>Aravindh_Sarvalingam@comcast.com</t>
  </si>
  <si>
    <t>Erode</t>
  </si>
  <si>
    <t>ns609</t>
  </si>
  <si>
    <t>nandhini_s@freewheel.com</t>
  </si>
  <si>
    <t>nandhini_s@comcast.com</t>
  </si>
  <si>
    <t>Ajay Vijayakumar</t>
  </si>
  <si>
    <t>avijay934</t>
  </si>
  <si>
    <t>avijayakumar@freewheel.com</t>
  </si>
  <si>
    <t>ajay_vijayakumar@comcast.com</t>
  </si>
  <si>
    <t>Karur</t>
  </si>
  <si>
    <t>Mohamed Asad Khan</t>
  </si>
  <si>
    <t>masadk846</t>
  </si>
  <si>
    <t>masadkhan@freewheel.com</t>
  </si>
  <si>
    <t>mohamed_asadkhan@comcast.com</t>
  </si>
  <si>
    <t xml:space="preserve">Muruganantham, Manirathinam </t>
  </si>
  <si>
    <t>Engineer 1 - Service Assurance</t>
  </si>
  <si>
    <t>mmurug028</t>
  </si>
  <si>
    <t>mmuruganantham@freewheel.tv</t>
  </si>
  <si>
    <t>manirathinam_muruganantham@comcast.com</t>
  </si>
  <si>
    <t>Papanasam, Thanjavur</t>
  </si>
  <si>
    <t>PH, Pavithra</t>
  </si>
  <si>
    <t>pph234</t>
  </si>
  <si>
    <t>pph@freewheel.tv</t>
  </si>
  <si>
    <t>pavithra_ph@comcast.com</t>
  </si>
  <si>
    <t>Tiruttani,Tiruvallur</t>
  </si>
  <si>
    <t>Tumma, Sathvika</t>
  </si>
  <si>
    <t>stumma353</t>
  </si>
  <si>
    <t>stumma@freewheel.tv</t>
  </si>
  <si>
    <t>sathvika_tumma@comcast.com</t>
  </si>
  <si>
    <t>Rajahmundry,Andhra Pradesh</t>
  </si>
  <si>
    <t>Imandi Kavya</t>
  </si>
  <si>
    <t>kimandi509</t>
  </si>
  <si>
    <t>kimandi@freewheel.com</t>
  </si>
  <si>
    <t>Kavya_Imandi@comcast.com</t>
  </si>
  <si>
    <t>Rajahmundry</t>
  </si>
  <si>
    <t>Alagusubramanian, Sugapriyan</t>
  </si>
  <si>
    <t>salagu132</t>
  </si>
  <si>
    <t>salagusubramanian@freewheel.com</t>
  </si>
  <si>
    <t xml:space="preserve">Sugapriyan_Alagusubramanian@comcast.com </t>
  </si>
  <si>
    <t>Sornambigai, Subramani</t>
  </si>
  <si>
    <t>Manager 1 - Service Assurance</t>
  </si>
  <si>
    <t>ssubra266</t>
  </si>
  <si>
    <t>ssubramani@freewheel.com</t>
  </si>
  <si>
    <t>sornambigai_subramani@comcast.com</t>
  </si>
  <si>
    <t>Manivannan, Pradeep Krishnan</t>
  </si>
  <si>
    <t>pmaniv472</t>
  </si>
  <si>
    <t>pmanivannan@freewheel.com</t>
  </si>
  <si>
    <t>pradeepkrishnan_manivannan@comcast.com</t>
  </si>
  <si>
    <t>Rajavishnu Balakrishnan</t>
  </si>
  <si>
    <t>rbalak403</t>
  </si>
  <si>
    <t>Rajavishnu_B@freewheel.com</t>
  </si>
  <si>
    <t>Rajavishnu_Balakrishnan@comcast.com</t>
  </si>
  <si>
    <t>Pollachi</t>
  </si>
  <si>
    <t>Poorani Mani</t>
  </si>
  <si>
    <t>pmani906</t>
  </si>
  <si>
    <t>pmani@freewheel.com</t>
  </si>
  <si>
    <t>poorani_mani@comcast.com</t>
  </si>
  <si>
    <t>mkumar247</t>
  </si>
  <si>
    <t>Mohan_kumar2@freewheel.com</t>
  </si>
  <si>
    <t>Mohan_kumar2@comcast.com</t>
  </si>
  <si>
    <t>Tiruppur</t>
  </si>
  <si>
    <t>Anirudh Srikar</t>
  </si>
  <si>
    <t>ag838</t>
  </si>
  <si>
    <t>AnirudhSrikar_G@freewheel.com</t>
  </si>
  <si>
    <t>AnirudhSrikar_G@comcast.com</t>
  </si>
  <si>
    <t>Hosur</t>
  </si>
  <si>
    <t>Gangadharan, Jayabalane</t>
  </si>
  <si>
    <t>gjayab166</t>
  </si>
  <si>
    <t>gjayabalane@freewheel.com</t>
  </si>
  <si>
    <t>Gangadharan_Jayabalane@comcast.com</t>
  </si>
  <si>
    <t>Pondicherry</t>
  </si>
  <si>
    <t>Thamizhvaani Prathaban</t>
  </si>
  <si>
    <t>ethami107</t>
  </si>
  <si>
    <t>ethamizhvaani@freewheel.com</t>
  </si>
  <si>
    <t>EP_Thamizhvaani@comcast.com</t>
  </si>
  <si>
    <t>Vellore</t>
  </si>
  <si>
    <t>Kg414</t>
  </si>
  <si>
    <t>kowsalyag@freewheel.com</t>
  </si>
  <si>
    <t>kowsalya_g@comcast.com</t>
  </si>
  <si>
    <t>srenga119</t>
  </si>
  <si>
    <t>Sounderajanr@freewheel.com</t>
  </si>
  <si>
    <t>Sounderajan_rengasamy@comcast.com</t>
  </si>
  <si>
    <t>vbaska034</t>
  </si>
  <si>
    <t>vbaskaran@freewheel.com</t>
  </si>
  <si>
    <t>Vanaja_Baskaran@comcast.com</t>
  </si>
  <si>
    <t>Bandaru Divyasree</t>
  </si>
  <si>
    <t>dbanda761</t>
  </si>
  <si>
    <t>dbandaru@freewheel.com</t>
  </si>
  <si>
    <t>Divyasree_Bandaru@comcast.com</t>
  </si>
  <si>
    <t>Anantapur</t>
  </si>
  <si>
    <t>is457</t>
  </si>
  <si>
    <t>iswaryalakshmis@freewheel.com</t>
  </si>
  <si>
    <t>iswaryalakshmi_s@comcast.com</t>
  </si>
  <si>
    <t>Vishnupriya Sridharan</t>
  </si>
  <si>
    <t>vsridh994</t>
  </si>
  <si>
    <t>vsridharan@freewheel.com</t>
  </si>
  <si>
    <t>vishnupriya_sridharan@comcast.com</t>
  </si>
  <si>
    <t>Vijay Ramalingam</t>
  </si>
  <si>
    <t>vramal231</t>
  </si>
  <si>
    <t>vramalingam@freewheel.com</t>
  </si>
  <si>
    <t>vramal231@apac.comcast.com</t>
  </si>
  <si>
    <t>Keerthi Bharathidasan</t>
  </si>
  <si>
    <t>kbhara030</t>
  </si>
  <si>
    <t>kbharathidasan@freewheel.com</t>
  </si>
  <si>
    <t>kbhara030@apac.comcast.com</t>
  </si>
  <si>
    <t>Tiruvallur</t>
  </si>
  <si>
    <t>Pretihsh C</t>
  </si>
  <si>
    <t>pc755</t>
  </si>
  <si>
    <t>pretishc@freewheel.com</t>
  </si>
  <si>
    <t>pretish_c@comcast.com</t>
  </si>
  <si>
    <t>dnagar257</t>
  </si>
  <si>
    <t>dnagarajan@freewheel.com</t>
  </si>
  <si>
    <t>deebakkumar_nagarajan@comcast.com</t>
  </si>
  <si>
    <t>Salem</t>
  </si>
  <si>
    <t>Suryaprakash Kannan</t>
  </si>
  <si>
    <t>skanna0801</t>
  </si>
  <si>
    <t>skannan2@freewheel.com</t>
  </si>
  <si>
    <t>Suryaprakash_Kannan@comcast.com</t>
  </si>
  <si>
    <t>Madurai</t>
  </si>
  <si>
    <t>mvasud088</t>
  </si>
  <si>
    <t>mvasudevan@freewheel.com</t>
  </si>
  <si>
    <t>madhushalini_vasudevan@comcast.com</t>
  </si>
  <si>
    <t>hsathi110</t>
  </si>
  <si>
    <t>hsathish@freewheel.com</t>
  </si>
  <si>
    <t>Harish_Sathish@comcast.com</t>
  </si>
  <si>
    <t>Jan(2025)</t>
  </si>
  <si>
    <t>Feb(2025)</t>
  </si>
  <si>
    <t>Mar(2025)</t>
  </si>
  <si>
    <t>Apr(2025)</t>
  </si>
  <si>
    <t>May(2025)</t>
  </si>
  <si>
    <t>Jun(2025)</t>
  </si>
  <si>
    <t>Jul(2025)</t>
  </si>
  <si>
    <t>Aug(2025)</t>
  </si>
  <si>
    <t>Sep(2025)</t>
  </si>
  <si>
    <t>Oct(2025)</t>
  </si>
  <si>
    <t>Nov(2025)</t>
  </si>
  <si>
    <t>Dec(2025)</t>
  </si>
  <si>
    <t>OH - 15, PL - 19,20,21,22,23</t>
  </si>
  <si>
    <t>PL-2,3 , UL-16</t>
  </si>
  <si>
    <t>OH-14, UP- 24</t>
  </si>
  <si>
    <t>PL-15</t>
  </si>
  <si>
    <t>PL-14,15, 18</t>
  </si>
  <si>
    <t xml:space="preserve">OH-18 </t>
  </si>
  <si>
    <t>UL-06</t>
  </si>
  <si>
    <t>PL-26,27</t>
  </si>
  <si>
    <t>PL-6,7,8</t>
  </si>
  <si>
    <t>PL -28</t>
  </si>
  <si>
    <t>HD-3, OH-18, SL-24</t>
  </si>
  <si>
    <t>PL-8,9,10</t>
  </si>
  <si>
    <t>PL-4, OH-5</t>
  </si>
  <si>
    <t>OH - 14 SL - 17 HD</t>
  </si>
  <si>
    <t>PL - 18,19</t>
  </si>
  <si>
    <t>PL - 21 HD, 22</t>
  </si>
  <si>
    <t>HD - 3,13 UL - 10,15,16</t>
  </si>
  <si>
    <t>PL-18,19,20</t>
  </si>
  <si>
    <t>UL- 10(2nd Half)</t>
  </si>
  <si>
    <t>PL - 2</t>
  </si>
  <si>
    <t>PL - 1</t>
  </si>
  <si>
    <t>PL-28 OH-14</t>
  </si>
  <si>
    <t>PL-15,18,19,27,28</t>
  </si>
  <si>
    <t>OH-14 PL-15,16</t>
  </si>
  <si>
    <t>PL-3</t>
  </si>
  <si>
    <t>PL-10 11</t>
  </si>
  <si>
    <t>Nandhini</t>
  </si>
  <si>
    <t>OH-14</t>
  </si>
  <si>
    <t>PL-11</t>
  </si>
  <si>
    <t>OH-14, CO- 15</t>
  </si>
  <si>
    <t>CO-22, PL-25(Tentative)</t>
  </si>
  <si>
    <t>OH-27
PL-04,05</t>
  </si>
  <si>
    <t>OH-04</t>
  </si>
  <si>
    <t>PL-01</t>
  </si>
  <si>
    <t>PL-22</t>
  </si>
  <si>
    <t>OH-15</t>
  </si>
  <si>
    <t>PL-07</t>
  </si>
  <si>
    <t>PL-30</t>
  </si>
  <si>
    <t xml:space="preserve">Manirathinam </t>
  </si>
  <si>
    <t>PL - 7,8</t>
  </si>
  <si>
    <t>Pavithra</t>
  </si>
  <si>
    <t>Sathvika</t>
  </si>
  <si>
    <t>Kavya</t>
  </si>
  <si>
    <t>PL-16,OH-17</t>
  </si>
  <si>
    <t>Sugapriyan</t>
  </si>
  <si>
    <t>Pradeep</t>
  </si>
  <si>
    <t>Rajavishnu</t>
  </si>
  <si>
    <t>OH-15,UL-16</t>
  </si>
  <si>
    <t>UL-10</t>
  </si>
  <si>
    <t>PL-26,27,28</t>
  </si>
  <si>
    <t>UL-1</t>
  </si>
  <si>
    <t>CO-9</t>
  </si>
  <si>
    <t>OH-12,HD-07</t>
  </si>
  <si>
    <t>OH-14,PL-29</t>
  </si>
  <si>
    <t>PL-24</t>
  </si>
  <si>
    <t>OH-27</t>
  </si>
  <si>
    <t>OH-01</t>
  </si>
  <si>
    <t>PL-04</t>
  </si>
  <si>
    <t>UL-25</t>
  </si>
  <si>
    <t>OH-18,CO-21</t>
  </si>
  <si>
    <t>Thamizhvaani</t>
  </si>
  <si>
    <t>Gangadharan</t>
  </si>
  <si>
    <t>PL-10,PL-15(2nd half)</t>
  </si>
  <si>
    <t>IswaryaLakshmi S</t>
  </si>
  <si>
    <t>OH-Optional Holiday</t>
  </si>
  <si>
    <t>12,13,14,16</t>
  </si>
  <si>
    <t>3,10,15</t>
  </si>
  <si>
    <t>NA</t>
  </si>
  <si>
    <t>14,15,17</t>
  </si>
  <si>
    <t>1,8, 16,29</t>
  </si>
  <si>
    <t>14,15,17,24</t>
  </si>
  <si>
    <t>7,21,26,27</t>
  </si>
  <si>
    <t>11,24,29,30</t>
  </si>
  <si>
    <t>7,8,9,15,16,17</t>
  </si>
  <si>
    <t>14,15,17,23</t>
  </si>
  <si>
    <t>3,4,11,15,30</t>
  </si>
  <si>
    <t>1,2,9,12</t>
  </si>
  <si>
    <t>13,15,16(Pongal break)</t>
  </si>
  <si>
    <t>4,29</t>
  </si>
  <si>
    <t>3,10,17,24</t>
  </si>
  <si>
    <t>7,14,21,28</t>
  </si>
  <si>
    <t>9,10,13,14,15,16,17,20</t>
  </si>
  <si>
    <t>6,7,8,9,10,13,14,15,16,17</t>
  </si>
  <si>
    <t>24,25</t>
  </si>
  <si>
    <t>11,12,13</t>
  </si>
  <si>
    <t>13,14,15,21</t>
  </si>
  <si>
    <t>5,25,27,28</t>
  </si>
  <si>
    <t>6,31</t>
  </si>
  <si>
    <t>1,2,3,4,7,11</t>
  </si>
  <si>
    <t>6,29</t>
  </si>
  <si>
    <t>10,13,14,15,16,17</t>
  </si>
  <si>
    <t>10,13,14,17</t>
  </si>
  <si>
    <t>7,14</t>
  </si>
  <si>
    <t>20,21</t>
  </si>
  <si>
    <t>2,4,25,29,30</t>
  </si>
  <si>
    <t>1,2</t>
  </si>
  <si>
    <t>6,10,11,13</t>
  </si>
  <si>
    <t>12,13,14</t>
  </si>
  <si>
    <t>26,27,28</t>
  </si>
  <si>
    <t>22,23,24,25</t>
  </si>
  <si>
    <t>Iswarya lakshmi S</t>
  </si>
  <si>
    <t>PL-9,10,11</t>
  </si>
  <si>
    <t>CO-23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</si>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</sst>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  <fill>
      <patternFill patternType="solid">
        <fgColor rgb="FFC599B6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0" fillId="0" borderId="18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3" fillId="6" borderId="0" xfId="0" applyFont="1" applyFill="1"/>
    <xf numFmtId="1" fontId="0" fillId="0" borderId="24" xfId="0" applyNumberFormat="1" applyBorder="1" applyAlignment="1">
      <alignment horizontal="center" vertical="center"/>
    </xf>
    <xf numFmtId="49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3" fillId="3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20" xfId="0" applyBorder="1"/>
    <xf numFmtId="0" fontId="0" fillId="0" borderId="12" xfId="0" applyBorder="1"/>
    <xf numFmtId="0" fontId="0" fillId="0" borderId="28" xfId="0" applyBorder="1"/>
    <xf numFmtId="0" fontId="0" fillId="0" borderId="24" xfId="0" applyBorder="1"/>
    <xf numFmtId="0" fontId="0" fillId="0" borderId="25" xfId="0" applyBorder="1"/>
    <xf numFmtId="1" fontId="0" fillId="0" borderId="14" xfId="0" applyNumberFormat="1" applyBorder="1"/>
    <xf numFmtId="14" fontId="0" fillId="0" borderId="8" xfId="0" applyNumberFormat="1" applyBorder="1" applyAlignment="1">
      <alignment horizontal="center" vertical="center"/>
    </xf>
    <xf numFmtId="14" fontId="3" fillId="2" borderId="29" xfId="0" applyNumberFormat="1" applyFont="1" applyFill="1" applyBorder="1" applyAlignment="1">
      <alignment horizontal="left" vertical="center"/>
    </xf>
    <xf numFmtId="14" fontId="3" fillId="5" borderId="25" xfId="0" applyNumberFormat="1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wrapText="1"/>
    </xf>
    <xf numFmtId="0" fontId="5" fillId="0" borderId="0" xfId="0" applyFont="1"/>
    <xf numFmtId="1" fontId="0" fillId="0" borderId="0" xfId="0" applyNumberFormat="1"/>
    <xf numFmtId="14" fontId="0" fillId="8" borderId="1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4" fontId="3" fillId="9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8" borderId="13" xfId="0" applyNumberFormat="1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1" borderId="18" xfId="0" applyFont="1" applyFill="1" applyBorder="1" applyAlignment="1">
      <alignment vertical="center"/>
    </xf>
    <xf numFmtId="0" fontId="2" fillId="11" borderId="35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 wrapText="1"/>
    </xf>
    <xf numFmtId="0" fontId="2" fillId="11" borderId="18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/>
    </xf>
    <xf numFmtId="0" fontId="0" fillId="0" borderId="36" xfId="0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64" fontId="3" fillId="9" borderId="8" xfId="0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164" fontId="3" fillId="14" borderId="8" xfId="0" applyNumberFormat="1" applyFont="1" applyFill="1" applyBorder="1" applyAlignment="1">
      <alignment horizontal="center" vertical="center"/>
    </xf>
    <xf numFmtId="164" fontId="3" fillId="14" borderId="9" xfId="0" applyNumberFormat="1" applyFont="1" applyFill="1" applyBorder="1" applyAlignment="1">
      <alignment horizontal="center" vertical="center"/>
    </xf>
    <xf numFmtId="164" fontId="3" fillId="14" borderId="10" xfId="0" applyNumberFormat="1" applyFont="1" applyFill="1" applyBorder="1" applyAlignment="1">
      <alignment horizontal="center" vertical="center"/>
    </xf>
    <xf numFmtId="164" fontId="3" fillId="14" borderId="1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/>
    <xf numFmtId="165" fontId="0" fillId="0" borderId="2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40" xfId="0" applyBorder="1"/>
    <xf numFmtId="0" fontId="0" fillId="0" borderId="36" xfId="0" applyBorder="1"/>
    <xf numFmtId="0" fontId="0" fillId="0" borderId="9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3" xfId="0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1" fontId="0" fillId="0" borderId="31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10" borderId="18" xfId="0" applyFill="1" applyBorder="1" applyAlignment="1">
      <alignment wrapText="1"/>
    </xf>
    <xf numFmtId="0" fontId="4" fillId="0" borderId="18" xfId="0" applyFont="1" applyBorder="1" applyAlignment="1">
      <alignment wrapText="1"/>
    </xf>
    <xf numFmtId="0" fontId="0" fillId="10" borderId="19" xfId="0" applyFill="1" applyBorder="1" applyAlignment="1">
      <alignment vertical="top" wrapText="1"/>
    </xf>
    <xf numFmtId="1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Border="1"/>
    <xf numFmtId="1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0" fontId="0" fillId="0" borderId="48" xfId="0" applyBorder="1" applyAlignment="1">
      <alignment horizontal="center" vertical="center"/>
    </xf>
    <xf numFmtId="164" fontId="3" fillId="15" borderId="5" xfId="0" applyNumberFormat="1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4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164" fontId="3" fillId="13" borderId="9" xfId="0" applyNumberFormat="1" applyFont="1" applyFill="1" applyBorder="1" applyAlignment="1">
      <alignment horizontal="center" vertical="center"/>
    </xf>
    <xf numFmtId="164" fontId="3" fillId="13" borderId="10" xfId="0" applyNumberFormat="1" applyFont="1" applyFill="1" applyBorder="1" applyAlignment="1">
      <alignment horizontal="center" vertical="center"/>
    </xf>
    <xf numFmtId="164" fontId="3" fillId="13" borderId="11" xfId="0" applyNumberFormat="1" applyFont="1" applyFill="1" applyBorder="1" applyAlignment="1">
      <alignment horizontal="center" vertical="center"/>
    </xf>
    <xf numFmtId="14" fontId="0" fillId="19" borderId="8" xfId="0" applyNumberFormat="1" applyFill="1" applyBorder="1" applyAlignment="1">
      <alignment horizontal="center" vertical="center"/>
    </xf>
    <xf numFmtId="14" fontId="0" fillId="19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6" borderId="7" xfId="0" applyNumberFormat="1" applyFill="1" applyBorder="1" applyAlignment="1">
      <alignment horizontal="center" vertical="center"/>
    </xf>
    <xf numFmtId="14" fontId="0" fillId="16" borderId="4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top"/>
    </xf>
    <xf numFmtId="14" fontId="3" fillId="2" borderId="0" xfId="0" applyNumberFormat="1" applyFont="1" applyFill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center" vertical="center"/>
    </xf>
    <xf numFmtId="16" fontId="0" fillId="10" borderId="18" xfId="0" applyNumberFormat="1" applyFill="1" applyBorder="1" applyAlignment="1">
      <alignment vertical="top" wrapText="1"/>
    </xf>
    <xf numFmtId="0" fontId="0" fillId="0" borderId="53" xfId="0" applyBorder="1"/>
    <xf numFmtId="165" fontId="0" fillId="0" borderId="38" xfId="0" applyNumberFormat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55" xfId="0" applyNumberFormat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9" fillId="0" borderId="0" xfId="0" applyFont="1"/>
    <xf numFmtId="49" fontId="0" fillId="0" borderId="0" xfId="1" applyNumberFormat="1" applyFont="1"/>
    <xf numFmtId="164" fontId="3" fillId="21" borderId="0" xfId="0" applyNumberFormat="1" applyFont="1" applyFill="1" applyAlignment="1">
      <alignment horizontal="center" vertical="center"/>
    </xf>
    <xf numFmtId="164" fontId="3" fillId="21" borderId="5" xfId="0" applyNumberFormat="1" applyFont="1" applyFill="1" applyBorder="1" applyAlignment="1">
      <alignment horizontal="center" vertical="center"/>
    </xf>
    <xf numFmtId="164" fontId="3" fillId="14" borderId="0" xfId="0" applyNumberFormat="1" applyFont="1" applyFill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0" fillId="0" borderId="0" xfId="0" applyFont="1"/>
    <xf numFmtId="164" fontId="3" fillId="9" borderId="0" xfId="0" applyNumberFormat="1" applyFont="1" applyFill="1" applyAlignment="1">
      <alignment horizontal="center" vertical="center"/>
    </xf>
    <xf numFmtId="164" fontId="3" fillId="9" borderId="9" xfId="0" applyNumberFormat="1" applyFont="1" applyFill="1" applyBorder="1" applyAlignment="1">
      <alignment horizontal="center" vertical="center"/>
    </xf>
    <xf numFmtId="164" fontId="3" fillId="9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5" borderId="8" xfId="0" applyNumberFormat="1" applyFont="1" applyFill="1" applyBorder="1" applyAlignment="1">
      <alignment horizontal="center" vertical="center"/>
    </xf>
    <xf numFmtId="164" fontId="3" fillId="15" borderId="0" xfId="0" applyNumberFormat="1" applyFont="1" applyFill="1" applyAlignment="1">
      <alignment horizontal="center" vertical="center"/>
    </xf>
    <xf numFmtId="164" fontId="3" fillId="15" borderId="9" xfId="0" applyNumberFormat="1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11" xfId="0" applyNumberFormat="1" applyFont="1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64" fontId="3" fillId="22" borderId="8" xfId="0" applyNumberFormat="1" applyFont="1" applyFill="1" applyBorder="1" applyAlignment="1">
      <alignment horizontal="center" vertical="center"/>
    </xf>
    <xf numFmtId="164" fontId="3" fillId="22" borderId="0" xfId="0" applyNumberFormat="1" applyFont="1" applyFill="1" applyAlignment="1">
      <alignment horizontal="center" vertical="center"/>
    </xf>
    <xf numFmtId="164" fontId="3" fillId="22" borderId="10" xfId="0" applyNumberFormat="1" applyFont="1" applyFill="1" applyBorder="1" applyAlignment="1">
      <alignment horizontal="center" vertical="center"/>
    </xf>
    <xf numFmtId="164" fontId="3" fillId="22" borderId="5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/>
    <xf numFmtId="0" fontId="0" fillId="0" borderId="8" xfId="0" applyBorder="1"/>
    <xf numFmtId="0" fontId="0" fillId="0" borderId="10" xfId="0" applyBorder="1"/>
    <xf numFmtId="0" fontId="0" fillId="0" borderId="57" xfId="0" applyBorder="1" applyAlignment="1">
      <alignment horizontal="center" vertical="center"/>
    </xf>
    <xf numFmtId="1" fontId="0" fillId="0" borderId="58" xfId="0" applyNumberFormat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 vertical="center"/>
    </xf>
    <xf numFmtId="165" fontId="0" fillId="0" borderId="39" xfId="0" applyNumberFormat="1" applyBorder="1" applyAlignment="1">
      <alignment horizontal="center"/>
    </xf>
    <xf numFmtId="1" fontId="0" fillId="0" borderId="56" xfId="0" applyNumberFormat="1" applyBorder="1"/>
    <xf numFmtId="1" fontId="0" fillId="0" borderId="36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0" fontId="0" fillId="0" borderId="34" xfId="0" applyBorder="1"/>
    <xf numFmtId="164" fontId="3" fillId="23" borderId="0" xfId="0" applyNumberFormat="1" applyFont="1" applyFill="1" applyAlignment="1">
      <alignment horizontal="center" vertical="center"/>
    </xf>
    <xf numFmtId="164" fontId="3" fillId="23" borderId="5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7" fontId="3" fillId="23" borderId="0" xfId="0" applyNumberFormat="1" applyFont="1" applyFill="1" applyAlignment="1">
      <alignment horizont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22" borderId="2" xfId="0" applyNumberFormat="1" applyFont="1" applyFill="1" applyBorder="1" applyAlignment="1">
      <alignment horizontal="center"/>
    </xf>
    <xf numFmtId="17" fontId="3" fillId="22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21" borderId="0" xfId="0" applyNumberFormat="1" applyFont="1" applyFill="1" applyAlignment="1">
      <alignment horizontal="center"/>
    </xf>
    <xf numFmtId="17" fontId="3" fillId="14" borderId="2" xfId="0" applyNumberFormat="1" applyFont="1" applyFill="1" applyBorder="1" applyAlignment="1">
      <alignment horizontal="center"/>
    </xf>
    <xf numFmtId="17" fontId="3" fillId="14" borderId="3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7" fontId="3" fillId="9" borderId="2" xfId="0" applyNumberFormat="1" applyFont="1" applyFill="1" applyBorder="1" applyAlignment="1">
      <alignment horizontal="center"/>
    </xf>
    <xf numFmtId="17" fontId="3" fillId="9" borderId="3" xfId="0" applyNumberFormat="1" applyFont="1" applyFill="1" applyBorder="1" applyAlignment="1">
      <alignment horizontal="center"/>
    </xf>
    <xf numFmtId="17" fontId="3" fillId="9" borderId="6" xfId="0" applyNumberFormat="1" applyFont="1" applyFill="1" applyBorder="1" applyAlignment="1">
      <alignment horizontal="center"/>
    </xf>
    <xf numFmtId="17" fontId="3" fillId="15" borderId="2" xfId="0" applyNumberFormat="1" applyFont="1" applyFill="1" applyBorder="1" applyAlignment="1">
      <alignment horizontal="center"/>
    </xf>
    <xf numFmtId="17" fontId="3" fillId="15" borderId="3" xfId="0" applyNumberFormat="1" applyFont="1" applyFill="1" applyBorder="1" applyAlignment="1">
      <alignment horizontal="center"/>
    </xf>
    <xf numFmtId="17" fontId="3" fillId="15" borderId="6" xfId="0" applyNumberFormat="1" applyFont="1" applyFill="1" applyBorder="1" applyAlignment="1">
      <alignment horizontal="center"/>
    </xf>
    <xf numFmtId="17" fontId="3" fillId="13" borderId="2" xfId="0" applyNumberFormat="1" applyFont="1" applyFill="1" applyBorder="1" applyAlignment="1">
      <alignment horizontal="center"/>
    </xf>
    <xf numFmtId="17" fontId="3" fillId="13" borderId="3" xfId="0" applyNumberFormat="1" applyFont="1" applyFill="1" applyBorder="1" applyAlignment="1">
      <alignment horizontal="center"/>
    </xf>
    <xf numFmtId="17" fontId="3" fillId="13" borderId="6" xfId="0" applyNumberFormat="1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0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indent="0" justifyLastLine="0" shrinkToFit="0" readingOrder="0"/>
    </dxf>
    <dxf>
      <alignment horizontal="general" vertical="top" textRotation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alignment horizontal="general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6" formatCode="d\-mmm\-yy"/>
    </dxf>
    <dxf>
      <numFmt numFmtId="166" formatCode="d\-mmm\-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599B6"/>
      <color rgb="FFA2AADB"/>
      <color rgb="FFFFDAB3"/>
      <color rgb="FFF0A8D0"/>
      <color rgb="FFCF0F47"/>
      <color rgb="FFA9D08E"/>
      <color rgb="FFD0CECE"/>
      <color rgb="FF9BC2E6"/>
      <color rgb="FF8497B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27664-530D-425D-B93B-4FFC16016FED}" name="EMP" displayName="EMP" ref="A1:L40" totalsRowShown="0" headerRowDxfId="3506">
  <autoFilter ref="A1:L40" xr:uid="{3B627664-530D-425D-B93B-4FFC16016FED}"/>
  <tableColumns count="12">
    <tableColumn id="1" xr3:uid="{39AD8CD8-B964-42D7-9516-16E46FAAACE9}" name="Name"/>
    <tableColumn id="2" xr3:uid="{82B34EAD-65C6-494A-956C-EA8580D6ECBA}" name="Designation"/>
    <tableColumn id="3" xr3:uid="{6159AB97-1919-4996-BF05-B05966694E87}" name="PERNR ID"/>
    <tableColumn id="4" xr3:uid="{8CCE07CD-72DD-4C0A-9106-BAB77CFED52F}" name="NT ID"/>
    <tableColumn id="5" xr3:uid="{9A3B8144-747D-4169-840E-6F0377013FDB}" name="Freewheel Email"/>
    <tableColumn id="12" xr3:uid="{C3DE3A92-40CA-4DB6-A400-804ACC406FE8}" name="Comcast Email"/>
    <tableColumn id="6" xr3:uid="{00B2BCBC-E9FD-4089-8E33-DB5918AAC1AE}" name="Joining Date" dataDxfId="3505"/>
    <tableColumn id="10" xr3:uid="{DCEACB91-E839-4426-9488-5CEA61E48887}" name="Tenure(M)" dataDxfId="3504">
      <calculatedColumnFormula>(TODAY()-EMP[[#This Row],[Joining Date]])/30</calculatedColumnFormula>
    </tableColumn>
    <tableColumn id="7" xr3:uid="{5EFA1CE0-9D4C-4A18-9F1E-1E6F580A5968}" name="Contact Number"/>
    <tableColumn id="8" xr3:uid="{A4BB0FE6-4E7F-4CE2-AA65-814836A3F87C}" name="Emergency Contact" dataDxfId="3503"/>
    <tableColumn id="9" xr3:uid="{D35960A2-7CA2-4E2A-AAC2-00798DD528FD}" name="Another Work Location"/>
    <tableColumn id="11" xr3:uid="{463B52E4-8196-4A4B-9485-94A401A33279}" name="BCP Ph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835AA-1CDB-481B-965D-9BFF167C7EC7}" name="DL" displayName="DL" ref="O1:P4" totalsRowShown="0" headerRowDxfId="3502">
  <autoFilter ref="O1:P4" xr:uid="{8FA835AA-1CDB-481B-965D-9BFF167C7EC7}"/>
  <tableColumns count="2">
    <tableColumn id="1" xr3:uid="{8AA722C1-8109-4C42-BC3F-B5F8697A2163}" name="Group DLs" dataDxfId="3501"/>
    <tableColumn id="2" xr3:uid="{6AD03777-6DA9-418E-99A3-8B8A68B4103A}" name="DL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E15E-3281-4A1C-B33C-5ABA5EE12D45}" name="LT" displayName="LT" ref="A1:A29" totalsRowShown="0" headerRowDxfId="3494" dataDxfId="3492" headerRowBorderDxfId="3493" tableBorderDxfId="3491" totalsRowBorderDxfId="3490">
  <autoFilter ref="A1:A29" xr:uid="{1B9EE15E-3281-4A1C-B33C-5ABA5EE12D45}"/>
  <tableColumns count="1">
    <tableColumn id="1" xr3:uid="{921D8473-1728-4FA3-A559-E377E5ABC392}" name="Name" dataDxfId="34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8CC4F2-4C9A-4519-806F-509BC0433EA3}" name="WFHT" displayName="WFHT" ref="A1:K29" totalsRowShown="0" headerRowDxfId="3488">
  <tableColumns count="11">
    <tableColumn id="1" xr3:uid="{259F2D94-100C-4ECE-BE03-10E9CC6ED8EF}" name="Name" dataDxfId="3487"/>
    <tableColumn id="2" xr3:uid="{9AD1C47C-5FCC-469F-B7BA-2FF47F81009C}" name="Jan(2025)" dataDxfId="3486"/>
    <tableColumn id="3" xr3:uid="{4CFFF37B-574E-404A-8A99-3A3EEA92E6ED}" name="Feb(2025)" dataDxfId="3485"/>
    <tableColumn id="4" xr3:uid="{33DEAED6-E740-4826-BB13-B4AD77679D37}" name="Mar(2025)" dataDxfId="3484"/>
    <tableColumn id="5" xr3:uid="{65AB8B67-FDFC-4BFB-BF11-2C9305FCB42D}" name="Apr(2025)" dataDxfId="3483"/>
    <tableColumn id="6" xr3:uid="{9026DC85-B2A3-46CF-8D2E-AD1E2A396E9D}" name="May(2025)" dataDxfId="3482"/>
    <tableColumn id="7" xr3:uid="{F0CFA02A-9CDB-44F4-8052-E61616C2CBD0}" name="Jun(2025)" dataDxfId="3481"/>
    <tableColumn id="8" xr3:uid="{20FDC876-2A83-45A4-B967-8B1752316485}" name="Jul(2025)" dataDxfId="3480"/>
    <tableColumn id="9" xr3:uid="{B711E8A2-1C82-46E0-9CC3-954D8E539FB6}" name="Aug(2025)" dataDxfId="3479"/>
    <tableColumn id="10" xr3:uid="{1D901DD7-044A-4229-84AE-9AA8ABB6BCE5}" name="Sep(2025)" dataDxfId="3478"/>
    <tableColumn id="11" xr3:uid="{16DCF516-864A-4FB9-8744-8F9861C6F2E0}" name="Oct(2025)" dataDxfId="34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4-12-19T13:51:40.91" personId="{CE178A38-429A-4305-83D1-DFC867602DAF}" id="{B471A7FB-22C2-4B11-BA29-FEF84CBAE609}">
    <text>New Year Eve</text>
  </threadedComment>
  <threadedComment ref="AF4" dT="2024-12-19T13:50:36.68" personId="{CE178A38-429A-4305-83D1-DFC867602DAF}" id="{FEFFAFC2-44D5-47CD-9357-E7A7EFA0A19D}">
    <text>OH1 - Pongal</text>
  </threadedComment>
  <threadedComment ref="BF4" dT="2025-02-10T14:25:36.72" personId="{CE178A38-429A-4305-83D1-DFC867602DAF}" id="{639D6DB9-5AD9-484F-AF3B-4902F86D1FC3}">
    <text>Republic Day CO</text>
  </threadedComment>
  <threadedComment ref="DC4" dT="2024-12-19T13:51:40.91" personId="{CE178A38-429A-4305-83D1-DFC867602DAF}" id="{3F0DC042-728F-46B2-BD85-4F1D0A9A829F}">
    <text>Ramzan</text>
  </threadedComment>
  <threadedComment ref="EL4" dT="2025-04-22T08:21:13.07" personId="{CE178A38-429A-4305-83D1-DFC867602DAF}" id="{C24A51E1-5786-4C64-95D7-791496CAD718}">
    <text>May Day CO</text>
  </threadedComment>
  <threadedComment ref="Z5" dT="2024-12-19T13:52:23.29" personId="{CE178A38-429A-4305-83D1-DFC867602DAF}" id="{96AF0E9E-FE80-4D29-AC2C-06E98CFDFB39}">
    <text>CO - New Year Eve</text>
  </threadedComment>
  <threadedComment ref="DU5" dT="2024-12-19T13:50:36.68" personId="{CE178A38-429A-4305-83D1-DFC867602DAF}" id="{04291F7B-8126-4B11-961E-313E883254AD}">
    <text>OH - Good Friday</text>
  </threadedComment>
  <threadedComment ref="EH5" dT="2024-12-19T13:51:40.91" personId="{CE178A38-429A-4305-83D1-DFC867602DAF}" id="{7804A4D9-9297-4BF3-98DF-25529516F9E8}">
    <text>May Day</text>
  </threadedComment>
  <threadedComment ref="R6" dT="2024-12-19T13:51:40.91" personId="{CE178A38-429A-4305-83D1-DFC867602DAF}" id="{AA2C9165-5879-4DA2-AD32-80C02007A838}">
    <text>New Year Eve</text>
  </threadedComment>
  <threadedComment ref="AE6" dT="2024-12-19T13:50:36.68" personId="{CE178A38-429A-4305-83D1-DFC867602DAF}" id="{9DF6852D-D269-4681-9429-245F24AAC9DB}">
    <text>OH1 - Pongal</text>
  </threadedComment>
  <threadedComment ref="CQ6" dT="2024-12-19T13:50:36.68" personId="{CE178A38-429A-4305-83D1-DFC867602DAF}" id="{913C5852-BE49-496B-B469-54CA4A2C5299}">
    <text>OH2 - Employee Bday</text>
  </threadedComment>
  <threadedComment ref="ES6" dT="2025-04-22T08:21:13.07" personId="{CE178A38-429A-4305-83D1-DFC867602DAF}" id="{0373410F-CA25-4C7D-8D68-B17AB49774D6}">
    <text>May Day CO</text>
  </threadedComment>
  <threadedComment ref="GJ6" dT="2024-12-19T13:52:23.29" personId="{CE178A38-429A-4305-83D1-DFC867602DAF}" id="{E633BD5B-ECFD-415B-AFC9-5E2EE259CF38}">
    <text>CO - Ramzan</text>
  </threadedComment>
  <threadedComment ref="R7" dT="2024-12-19T13:51:40.91" personId="{CE178A38-429A-4305-83D1-DFC867602DAF}" id="{7DC47DAC-DCBA-41CE-AC7D-7D737E4BBE5F}">
    <text>New Year Eve</text>
  </threadedComment>
  <threadedComment ref="AE7" dT="2024-12-19T13:50:36.68" personId="{CE178A38-429A-4305-83D1-DFC867602DAF}" id="{DCFAC20A-CB24-4E74-87EB-780CFAF16C38}">
    <text>OH1 - Pongal</text>
  </threadedComment>
  <threadedComment ref="BG7" dT="2025-02-10T14:25:36.72" personId="{CE178A38-429A-4305-83D1-DFC867602DAF}" id="{69C050EA-F35A-4764-ACE1-6210B9CBA831}">
    <text>Republic Day CO</text>
  </threadedComment>
  <threadedComment ref="DQ7" dT="2024-12-19T13:50:36.68" personId="{CE178A38-429A-4305-83D1-DFC867602DAF}" id="{D841B0FF-4583-41FA-801E-D1E3F52FBFBF}">
    <text>OH - Tamil New year</text>
  </threadedComment>
  <threadedComment ref="DR7" dT="2024-12-19T13:52:23.29" personId="{CE178A38-429A-4305-83D1-DFC867602DAF}" id="{D4129129-9974-4FC4-94A2-17F6C12F3592}">
    <text>CO - Ramzan</text>
  </threadedComment>
  <threadedComment ref="FF7" dT="2025-04-22T08:21:13.07" personId="{CE178A38-429A-4305-83D1-DFC867602DAF}" id="{B4EB3262-60B7-4921-A5B3-48F7BFCE4161}">
    <text>May Day CO</text>
  </threadedComment>
  <threadedComment ref="AA8" dT="2024-12-19T13:52:23.29" personId="{CE178A38-429A-4305-83D1-DFC867602DAF}" id="{901AA831-ACCA-4DD6-8077-EBE859AC26C3}">
    <text>CO - New Year Eve</text>
  </threadedComment>
  <threadedComment ref="DC8" dT="2024-12-19T13:51:40.91" personId="{CE178A38-429A-4305-83D1-DFC867602DAF}" id="{0773AE45-65E6-43FA-A21C-50E7908A1BFA}">
    <text>Ramzan</text>
  </threadedComment>
  <threadedComment ref="EV8" dT="2025-04-22T08:21:13.07" personId="{CE178A38-429A-4305-83D1-DFC867602DAF}" id="{45B848A8-E836-4724-9951-A195C335E83F}">
    <text>May Day CO</text>
  </threadedComment>
  <threadedComment ref="R9" dT="2024-12-19T13:51:40.91" personId="{CE178A38-429A-4305-83D1-DFC867602DAF}" id="{37CDB22F-F7E9-4A37-B41B-B29739FED2FE}">
    <text>New Year Eve</text>
  </threadedComment>
  <threadedComment ref="AE9" dT="2024-12-19T13:50:36.68" personId="{CE178A38-429A-4305-83D1-DFC867602DAF}" id="{E6A56633-87E9-4C95-8969-9802F22DC794}">
    <text>OH1 - Pongal</text>
  </threadedComment>
  <threadedComment ref="DQ9" dT="2024-12-19T13:50:36.68" personId="{CE178A38-429A-4305-83D1-DFC867602DAF}" id="{CD549A26-A71A-4FF8-A882-7E5CB3CE6218}">
    <text>OH - Tamil New year</text>
  </threadedComment>
  <threadedComment ref="EZ9" dT="2025-04-22T08:21:13.07" personId="{CE178A38-429A-4305-83D1-DFC867602DAF}" id="{97F9FA8E-E195-4CE1-A390-E17F15FE7018}">
    <text>May Day CO</text>
  </threadedComment>
  <threadedComment ref="R10" dT="2024-12-19T13:51:40.91" personId="{CE178A38-429A-4305-83D1-DFC867602DAF}" id="{00E589CD-2339-415E-92EE-D33E4DB8E4D8}">
    <text>New Year Eve</text>
  </threadedComment>
  <threadedComment ref="AE10" dT="2024-12-19T13:50:36.68" personId="{CE178A38-429A-4305-83D1-DFC867602DAF}" id="{5E0D5DB3-88B7-4E1F-9509-ECC1F29CD220}">
    <text>OH1 - Pongal</text>
  </threadedComment>
  <threadedComment ref="DU10" dT="2024-12-19T13:50:36.68" personId="{CE178A38-429A-4305-83D1-DFC867602DAF}" id="{47A807ED-F170-4587-A621-B08B8260FA07}">
    <text>OH - Tamil New year</text>
  </threadedComment>
  <threadedComment ref="FK10" dT="2025-04-22T08:21:13.07" personId="{CE178A38-429A-4305-83D1-DFC867602DAF}" id="{17BB6C4B-04F3-4A12-8A1F-F612E88CF28F}">
    <text>May Day CO</text>
  </threadedComment>
  <threadedComment ref="R11" dT="2024-12-19T13:51:40.91" personId="{CE178A38-429A-4305-83D1-DFC867602DAF}" id="{59093F05-1A51-4986-9630-0C3D86440841}">
    <text>New Year Eve</text>
  </threadedComment>
  <threadedComment ref="AF11" dT="2024-12-19T13:50:36.68" personId="{CE178A38-429A-4305-83D1-DFC867602DAF}" id="{CB62CF76-83A5-4454-BEDC-690080597BF1}">
    <text>OH1 - Pongal</text>
  </threadedComment>
  <threadedComment ref="DQ11" dT="2024-12-19T13:50:36.68" personId="{CE178A38-429A-4305-83D1-DFC867602DAF}" id="{0342C400-3786-4DF7-AD02-20FE9159D174}">
    <text>OH - Tamil New year</text>
  </threadedComment>
  <threadedComment ref="DR11" dT="2024-12-19T13:52:23.29" personId="{CE178A38-429A-4305-83D1-DFC867602DAF}" id="{753B1A28-7EF1-4688-89FA-7853DB572F18}">
    <text>CO - Ramzan</text>
  </threadedComment>
  <threadedComment ref="FK11" dT="2025-04-22T08:21:13.07" personId="{CE178A38-429A-4305-83D1-DFC867602DAF}" id="{32DA89E4-3EF5-4761-B88C-B1AF14AA3157}">
    <text>May Day CO</text>
  </threadedComment>
  <threadedComment ref="R12" dT="2024-12-19T13:51:40.91" personId="{CE178A38-429A-4305-83D1-DFC867602DAF}" id="{EDD52DC0-0BA2-4E29-ABE4-6526FC144B08}">
    <text>New Year Eve</text>
  </threadedComment>
  <threadedComment ref="AE12" dT="2024-12-19T13:50:36.68" personId="{CE178A38-429A-4305-83D1-DFC867602DAF}" id="{60083966-8E44-49EB-8C4B-48EAECA8FF55}">
    <text>OH1 - Pongal</text>
  </threadedComment>
  <threadedComment ref="R13" dT="2024-12-19T13:51:40.91" personId="{CE178A38-429A-4305-83D1-DFC867602DAF}" id="{E8AF4CC5-52A0-46E4-9921-3D632059AF6D}">
    <text>New Year Eve</text>
  </threadedComment>
  <threadedComment ref="AE13" dT="2024-12-19T13:50:36.68" personId="{CE178A38-429A-4305-83D1-DFC867602DAF}" id="{11AA23AE-C86A-4513-A207-E4E6E6E8286F}">
    <text>OH1 - Pongal</text>
  </threadedComment>
  <threadedComment ref="BP13" dT="2025-02-10T14:25:36.72" personId="{CE178A38-429A-4305-83D1-DFC867602DAF}" id="{E8A5E30F-5FC2-4C1E-9090-3E58E1E1EE3C}">
    <text>Republic Day CO</text>
  </threadedComment>
  <threadedComment ref="DC13" dT="2024-12-19T13:51:40.91" personId="{CE178A38-429A-4305-83D1-DFC867602DAF}" id="{C8C8B086-63FF-4AE1-B46E-92DE866D32E7}">
    <text>Ramzan</text>
  </threadedComment>
  <threadedComment ref="EV13" dT="2025-04-22T08:21:13.07" personId="{CE178A38-429A-4305-83D1-DFC867602DAF}" id="{1BA2900E-007E-4F32-B37F-84273FE16C1D}">
    <text>May Day CO</text>
  </threadedComment>
  <threadedComment ref="R14" dT="2024-12-19T13:51:40.91" personId="{CE178A38-429A-4305-83D1-DFC867602DAF}" id="{F2CDA8FF-DAE2-427D-9AD6-4C33C12A2285}">
    <text>New Year Eve</text>
  </threadedComment>
  <threadedComment ref="AE14" dT="2024-12-19T13:50:36.68" personId="{CE178A38-429A-4305-83D1-DFC867602DAF}" id="{1B5AE770-5AA8-4C6C-8537-D77F44C6E9BD}">
    <text>OH1 - Pongal</text>
  </threadedComment>
  <threadedComment ref="FK14" dT="2025-04-22T08:21:13.07" personId="{CE178A38-429A-4305-83D1-DFC867602DAF}" id="{DC970A27-272E-4069-88AF-0C863B8DE605}">
    <text>May Day CO</text>
  </threadedComment>
  <threadedComment ref="R15" dT="2024-12-19T13:51:40.91" personId="{CE178A38-429A-4305-83D1-DFC867602DAF}" id="{AA96BC6B-D52F-4BEF-9DCA-7E6C7D8F70AB}">
    <text>New Year Eve</text>
  </threadedComment>
  <threadedComment ref="AF15" dT="2024-12-19T13:50:36.68" personId="{CE178A38-429A-4305-83D1-DFC867602DAF}" id="{155AFB2F-20B9-4E73-A96F-5074DF0A9336}">
    <text>OH1 - Pongal</text>
  </threadedComment>
  <threadedComment ref="GY15" dT="2025-04-22T08:21:13.07" personId="{CE178A38-429A-4305-83D1-DFC867602DAF}" id="{7EB88743-1E11-4E32-A1AA-DBE86D2EBF5D}">
    <text>May Day CO</text>
  </threadedComment>
  <threadedComment ref="R16" dT="2024-12-19T13:51:40.91" personId="{CE178A38-429A-4305-83D1-DFC867602DAF}" id="{3D089CA9-3E8B-4CB2-82DE-9A18033D1421}">
    <text>New Year Eve</text>
  </threadedComment>
  <threadedComment ref="AF16" dT="2024-12-19T13:50:36.68" personId="{CE178A38-429A-4305-83D1-DFC867602DAF}" id="{43727584-D5EF-496D-99BD-ABA1AF9C7CAF}">
    <text>OH1 - Pongal</text>
  </threadedComment>
  <threadedComment ref="GY16" dT="2025-04-22T08:21:13.07" personId="{CE178A38-429A-4305-83D1-DFC867602DAF}" id="{56BA3EAB-3657-446E-876F-96915B3B4E18}">
    <text>May Day CO</text>
  </threadedComment>
  <threadedComment ref="T17" dT="2024-12-19T13:52:23.29" personId="{CE178A38-429A-4305-83D1-DFC867602DAF}" id="{7B065B50-74A8-435A-BD41-F27609A3A83D}">
    <text>CO - New Year Eve</text>
  </threadedComment>
  <threadedComment ref="AF17" dT="2024-12-19T13:50:36.68" personId="{CE178A38-429A-4305-83D1-DFC867602DAF}" id="{A808C86B-A59A-4AD5-8A47-114FF4615CAF}">
    <text>OH1 - Pongal</text>
  </threadedComment>
  <threadedComment ref="EP17" dT="2025-04-22T08:21:13.07" personId="{CE178A38-429A-4305-83D1-DFC867602DAF}" id="{99D36BDC-EC55-4667-B830-2E00BB6142E7}">
    <text>May Day CO</text>
  </threadedComment>
  <threadedComment ref="FX17" dT="2024-12-19T13:50:36.68" personId="{CE178A38-429A-4305-83D1-DFC867602DAF}" id="{FA0FFE5D-51CB-46E9-BFCB-8ED88296416F}">
    <text>OH2 - Employee Bday</text>
  </threadedComment>
  <threadedComment ref="W18" dT="2024-12-19T13:52:23.29" personId="{CE178A38-429A-4305-83D1-DFC867602DAF}" id="{75610D78-B3E0-4046-9860-B46CEA7B28F7}">
    <text>CO - New Year Eve</text>
  </threadedComment>
  <threadedComment ref="AF18" dT="2024-12-19T13:50:36.68" personId="{CE178A38-429A-4305-83D1-DFC867602DAF}" id="{1EF279EB-40AF-4216-AE8F-C72B9A94CC10}">
    <text>OH1 - Pongal</text>
  </threadedComment>
  <threadedComment ref="DD18" dT="2024-12-19T13:52:23.29" personId="{CE178A38-429A-4305-83D1-DFC867602DAF}" id="{B23D8A78-8E9A-4F61-A9BC-2369BE79BD66}">
    <text>CO - Ramzan</text>
  </threadedComment>
  <threadedComment ref="EM18" dT="2025-04-22T08:21:13.07" personId="{CE178A38-429A-4305-83D1-DFC867602DAF}" id="{45C28D3E-D025-40F3-9849-70B8629D9875}">
    <text>May Day CO</text>
  </threadedComment>
  <threadedComment ref="R19" dT="2024-12-19T13:51:40.91" personId="{CE178A38-429A-4305-83D1-DFC867602DAF}" id="{93A49F2C-F379-4E31-96B9-ADF023DD9C62}">
    <text>New Year Eve</text>
  </threadedComment>
  <threadedComment ref="DR19" dT="2024-12-19T13:52:23.29" personId="{CE178A38-429A-4305-83D1-DFC867602DAF}" id="{80AC69DC-D806-455C-A2BB-F1782B194BED}">
    <text>CO - Ramzan</text>
  </threadedComment>
  <threadedComment ref="FD19" dT="2025-04-22T08:21:13.07" personId="{CE178A38-429A-4305-83D1-DFC867602DAF}" id="{406488B0-0AF5-42F2-AD66-B454C31DD230}">
    <text>May Day CO</text>
  </threadedComment>
  <threadedComment ref="AF20" dT="2024-12-19T13:50:36.68" personId="{CE178A38-429A-4305-83D1-DFC867602DAF}" id="{4F56757E-2856-4485-8101-87CDA9576F3F}">
    <text>OH1 - Pongal</text>
  </threadedComment>
  <threadedComment ref="AH20" dT="2024-12-19T13:52:23.29" personId="{CE178A38-429A-4305-83D1-DFC867602DAF}" id="{4433845A-C91E-4AA3-B4B5-0190A0086179}">
    <text>CO - New Year Eve</text>
  </threadedComment>
  <threadedComment ref="CE20" dT="2024-12-19T13:50:36.68" personId="{CE178A38-429A-4305-83D1-DFC867602DAF}" id="{EF852B51-38CF-4437-B746-E8DA2C55C782}">
    <text>OH2 - Employee Bday</text>
  </threadedComment>
  <threadedComment ref="EV20" dT="2024-12-19T13:52:23.29" personId="{CE178A38-429A-4305-83D1-DFC867602DAF}" id="{295B34CD-3DCA-4552-A3E2-D6BDF841F7AD}">
    <text>CO - Ramzan</text>
  </threadedComment>
  <threadedComment ref="R21" dT="2024-12-19T13:51:40.91" personId="{CE178A38-429A-4305-83D1-DFC867602DAF}" id="{E9718530-AC0E-462A-83A8-ECE682000A03}">
    <text>New Year Eve</text>
  </threadedComment>
  <threadedComment ref="AH21" dT="2024-12-19T13:50:36.68" personId="{CE178A38-429A-4305-83D1-DFC867602DAF}" id="{A80ADE04-ED6F-4B05-8279-E4943CFCC785}">
    <text>OH1 - Pongal</text>
  </threadedComment>
  <threadedComment ref="EL21" dT="2024-12-19T13:52:23.29" personId="{CE178A38-429A-4305-83D1-DFC867602DAF}" id="{BF55CBE1-D650-44D5-BF9E-4EF28D97E5BF}">
    <text>CO - Ramzan</text>
  </threadedComment>
  <threadedComment ref="R22" dT="2024-12-19T13:51:40.91" personId="{CE178A38-429A-4305-83D1-DFC867602DAF}" id="{047ED691-5DDE-43F9-9A62-885FC3FB6F40}">
    <text>New Year Eve</text>
  </threadedComment>
  <threadedComment ref="AE22" dT="2024-12-19T13:50:36.68" personId="{CE178A38-429A-4305-83D1-DFC867602DAF}" id="{7E801B6C-D34D-43D2-9E50-62422202CE9D}">
    <text>OH1 - Pongal</text>
  </threadedComment>
  <threadedComment ref="EV22" dT="2024-12-19T13:52:23.29" personId="{CE178A38-429A-4305-83D1-DFC867602DAF}" id="{46482631-238D-472F-AC91-C4641EF4AAF2}">
    <text>CO - Ramzan</text>
  </threadedComment>
  <threadedComment ref="EW22" dT="2025-04-22T08:21:13.07" personId="{CE178A38-429A-4305-83D1-DFC867602DAF}" id="{8FD53C47-B693-4DDC-B62D-5A30EE4374AA}">
    <text>May Day CO</text>
  </threadedComment>
  <threadedComment ref="R23" dT="2024-12-19T13:51:40.91" personId="{CE178A38-429A-4305-83D1-DFC867602DAF}" id="{60F66F63-916B-4D3F-B554-7E1504419278}">
    <text>New Year Eve</text>
  </threadedComment>
  <threadedComment ref="AE23" dT="2024-12-19T13:50:36.68" personId="{CE178A38-429A-4305-83D1-DFC867602DAF}" id="{99BE5105-F846-4403-9AC5-24FFB5483BA6}">
    <text>OH1 - Pongal</text>
  </threadedComment>
  <threadedComment ref="DU23" dT="2024-12-19T13:50:36.68" personId="{CE178A38-429A-4305-83D1-DFC867602DAF}" id="{CA1B7BDD-7A06-47A7-B2C2-A4D1DB5ED777}">
    <text>OH - Tamil New year</text>
  </threadedComment>
  <threadedComment ref="DX23" dT="2024-12-19T13:52:23.29" personId="{CE178A38-429A-4305-83D1-DFC867602DAF}" id="{61DDE75D-6F8B-4788-8078-E8346D418722}">
    <text>CO - Ramzan</text>
  </threadedComment>
  <threadedComment ref="FD23" dT="2025-04-22T08:21:13.07" personId="{CE178A38-429A-4305-83D1-DFC867602DAF}" id="{C45C0DBB-6604-4A82-BAF3-9C32B19CBC82}">
    <text>May Day CO</text>
  </threadedComment>
  <threadedComment ref="AF24" dT="2024-12-19T13:50:36.68" personId="{CE178A38-429A-4305-83D1-DFC867602DAF}" id="{BD2FEDDD-BD12-4EA2-BECB-CFCCDB4E6104}">
    <text>OH1 - Pongal</text>
  </threadedComment>
  <threadedComment ref="BB24" dT="2024-12-19T13:52:23.29" personId="{CE178A38-429A-4305-83D1-DFC867602DAF}" id="{56ED90A3-5162-47D9-AE13-976B43E0DC85}">
    <text>CO - New Year Eve</text>
  </threadedComment>
  <threadedComment ref="CC24" dT="2025-02-10T14:25:36.72" personId="{CE178A38-429A-4305-83D1-DFC867602DAF}" id="{92B1E991-A43A-4114-B32D-C0D487DD4E0A}">
    <text>Republic Day CO</text>
  </threadedComment>
  <threadedComment ref="DQ24" dT="2024-12-19T13:50:36.68" personId="{CE178A38-429A-4305-83D1-DFC867602DAF}" id="{B4CE5B0F-B360-4A28-8CD3-0EA47F6AB8DF}">
    <text>OH - Tamil New year</text>
  </threadedComment>
  <threadedComment ref="EH24" dT="2024-12-19T13:51:40.91" personId="{CE178A38-429A-4305-83D1-DFC867602DAF}" id="{7DC07277-2765-4B1B-A822-8B18160E4D58}">
    <text>May Day</text>
  </threadedComment>
  <threadedComment ref="X25" dT="2024-12-19T13:52:23.29" personId="{CE178A38-429A-4305-83D1-DFC867602DAF}" id="{6A9B216C-D8CB-4EB4-A643-E1123D7F2F6C}">
    <text>CO - New Year Eve</text>
  </threadedComment>
  <threadedComment ref="AE25" dT="2024-12-19T13:50:36.68" personId="{CE178A38-429A-4305-83D1-DFC867602DAF}" id="{FEA09028-72C0-47B9-A9E7-96F91357130E}">
    <text>OH1 - Pongal</text>
  </threadedComment>
  <threadedComment ref="EM25" dT="2025-04-22T08:21:13.07" personId="{CE178A38-429A-4305-83D1-DFC867602DAF}" id="{953E5C7D-2BAE-4A21-97FF-8670968BCA39}">
    <text>May Day CO</text>
  </threadedComment>
  <threadedComment ref="DC26" dT="2024-12-19T13:51:40.91" personId="{CE178A38-429A-4305-83D1-DFC867602DAF}" id="{DFB353DC-F0EB-4486-819B-E4D97FE31DBF}">
    <text>Ramzan</text>
  </threadedComment>
  <threadedComment ref="DQ26" dT="2024-12-19T13:50:36.68" personId="{CE178A38-429A-4305-83D1-DFC867602DAF}" id="{DA3A72A3-1F68-478F-8C4C-C98F5BEEC476}">
    <text>OH - Tamil New year</text>
  </threadedComment>
  <threadedComment ref="ES26" dT="2025-04-22T08:21:13.07" personId="{CE178A38-429A-4305-83D1-DFC867602DAF}" id="{D46F3F90-3263-40B9-9A70-80B9A38B50FD}">
    <text>May Day CO</text>
  </threadedComment>
  <threadedComment ref="DC27" dT="2024-12-19T13:51:40.91" personId="{CE178A38-429A-4305-83D1-DFC867602DAF}" id="{00BC8C9B-4866-4525-ABFC-284C3EAD202D}">
    <text>Ramzan</text>
  </threadedComment>
  <threadedComment ref="FH27" dT="2025-04-22T08:21:13.07" personId="{CE178A38-429A-4305-83D1-DFC867602DAF}" id="{0EA08111-4BCC-4FC0-B597-88BF73EDC923}">
    <text>May Day CO</text>
  </threadedComment>
  <threadedComment ref="DC28" dT="2024-12-19T13:51:40.91" personId="{CE178A38-429A-4305-83D1-DFC867602DAF}" id="{8B74EA59-219B-4A4E-8951-C6818C4DD6A0}">
    <text>Ramzan</text>
  </threadedComment>
  <threadedComment ref="EH28" dT="2024-12-19T13:51:40.91" personId="{CE178A38-429A-4305-83D1-DFC867602DAF}" id="{749A6BAB-7CF6-4C6D-B68A-F9B157D02AE1}">
    <text>May Day</text>
  </threadedComment>
  <threadedComment ref="DC29" dT="2024-12-19T13:51:40.91" personId="{CE178A38-429A-4305-83D1-DFC867602DAF}" id="{4F112943-3444-4EDE-8F0D-4F3F789DF57C}">
    <text>Ramzan</text>
  </threadedComment>
  <threadedComment ref="DU29" dT="2024-12-19T13:50:36.68" personId="{CE178A38-429A-4305-83D1-DFC867602DAF}" id="{E893E685-149D-4E1F-9359-4D7BCF0788EA}">
    <text>OH - Tamil New year</text>
  </threadedComment>
  <threadedComment ref="EH29" dT="2024-12-19T13:51:40.91" personId="{CE178A38-429A-4305-83D1-DFC867602DAF}" id="{EE2C87F9-47DC-4D2C-ADE0-3910D6902A9E}">
    <text>May Day</text>
  </threadedComment>
  <threadedComment ref="DC30" dT="2024-12-19T13:51:40.91" personId="{CE178A38-429A-4305-83D1-DFC867602DAF}" id="{D1B842D2-AF0D-4F17-A3C2-4F47F307F534}">
    <text>Ramzan</text>
  </threadedComment>
  <threadedComment ref="DU30" dT="2024-12-19T13:50:36.68" personId="{CE178A38-429A-4305-83D1-DFC867602DAF}" id="{05C0BB35-FE95-40BD-AB8E-2B59C4BAEF2A}">
    <text>OH - Tamil New year</text>
  </threadedComment>
  <threadedComment ref="EH30" dT="2024-12-19T13:51:40.91" personId="{CE178A38-429A-4305-83D1-DFC867602DAF}" id="{B211437D-3585-496A-A425-5B20900668CD}">
    <text>May Day</text>
  </threadedComment>
  <threadedComment ref="FB30" dT="2024-12-19T13:50:36.68" personId="{CE178A38-429A-4305-83D1-DFC867602DAF}" id="{DB11535F-06DB-4BF0-BA7A-54969D59D218}">
    <text>OH2 - Employee Bday</text>
  </threadedComment>
  <threadedComment ref="DC31" dT="2024-12-19T13:51:40.91" personId="{CE178A38-429A-4305-83D1-DFC867602DAF}" id="{FC2B0EA0-5B6D-44DB-A98A-11AF97F2FA80}">
    <text>Ramzan</text>
  </threadedComment>
  <threadedComment ref="DQ31" dT="2024-12-19T13:50:36.68" personId="{CE178A38-429A-4305-83D1-DFC867602DAF}" id="{101F9CA8-5B91-46A7-BB19-74026A20065A}">
    <text>OH - Tamil New year</text>
  </threadedComment>
  <threadedComment ref="EH31" dT="2024-12-19T13:51:40.91" personId="{CE178A38-429A-4305-83D1-DFC867602DAF}" id="{1549BCAA-61B8-470A-B87F-07C6841E3887}">
    <text>May Day</text>
  </threadedComment>
  <threadedComment ref="DC32" dT="2024-12-19T13:51:40.91" personId="{CE178A38-429A-4305-83D1-DFC867602DAF}" id="{D4F46DBA-4D85-40BE-856A-49672E8FDE94}">
    <text>Ramzan</text>
  </threadedComment>
  <threadedComment ref="DU32" dT="2024-12-19T13:50:36.68" personId="{CE178A38-429A-4305-83D1-DFC867602DAF}" id="{772B4184-E596-409C-95B9-705008897E52}">
    <text>OH - Tamil New year</text>
  </threadedComment>
  <threadedComment ref="EH32" dT="2024-12-19T13:51:40.91" personId="{CE178A38-429A-4305-83D1-DFC867602DAF}" id="{C6774792-FC04-43D2-87DD-50B2E214F3E1}">
    <text>May Day</text>
  </threadedComment>
  <threadedComment ref="DQ33" dT="2024-12-19T13:50:36.68" personId="{CE178A38-429A-4305-83D1-DFC867602DAF}" id="{B9D12422-9BE9-4B0E-9C24-F0B12DD8A16C}">
    <text>OH - Tamil New year</text>
  </threadedComment>
  <threadedComment ref="EH33" dT="2024-12-19T13:51:40.91" personId="{CE178A38-429A-4305-83D1-DFC867602DAF}" id="{47EB86C6-3ADA-46AB-AFAF-F88F35503585}">
    <text>May Day</text>
  </threadedComment>
  <threadedComment ref="DQ34" dT="2024-12-19T13:50:36.68" personId="{CE178A38-429A-4305-83D1-DFC867602DAF}" id="{88DE9A4F-D974-42DC-B6FC-C3349A2E768A}">
    <text>OH - Tamil New year</text>
  </threadedComment>
  <threadedComment ref="EH34" dT="2024-12-19T13:51:40.91" personId="{CE178A38-429A-4305-83D1-DFC867602DAF}" id="{B35E39EC-BCEC-434E-A25E-48323AA07A34}">
    <text>May Day</text>
  </threadedComment>
  <threadedComment ref="EH35" dT="2024-12-19T13:51:40.91" personId="{CE178A38-429A-4305-83D1-DFC867602DAF}" id="{1C31E3AA-B2B7-4490-BDC8-8D80F2F4CF6E}">
    <text>May Day</text>
  </threadedComment>
  <threadedComment ref="EH36" dT="2024-12-19T13:51:40.91" personId="{CE178A38-429A-4305-83D1-DFC867602DAF}" id="{71A84A0E-0C5E-46B2-815E-FB62E98471C8}">
    <text>May Day</text>
  </threadedComment>
  <threadedComment ref="W67" dT="2024-12-19T13:52:23.29" personId="{CE178A38-429A-4305-83D1-DFC867602DAF}" id="{01292D0D-A4E6-4395-9287-D2016FACC6DE}">
    <text>CO - New Year Eve</text>
  </threadedComment>
  <threadedComment ref="AF67" dT="2024-12-19T13:50:36.68" personId="{CE178A38-429A-4305-83D1-DFC867602DAF}" id="{4FDCB2E5-E1E1-4B95-A89D-6AC241CB1B10}">
    <text>OH1 - Pongal</text>
  </threadedComment>
  <threadedComment ref="R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jay_vijayakumar@comcas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Harikishore_Thanasekaran@comcast.com" TargetMode="External"/><Relationship Id="rId1" Type="http://schemas.openxmlformats.org/officeDocument/2006/relationships/hyperlink" Target="mailto:mohamed_asadkhan@comcast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pretish_c@comcast.com" TargetMode="External"/><Relationship Id="rId4" Type="http://schemas.openxmlformats.org/officeDocument/2006/relationships/hyperlink" Target="mailto:vishnupriya_sridharan@comca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W68"/>
  <sheetViews>
    <sheetView tabSelected="1" zoomScale="90" zoomScaleNormal="90" zoomScaleSheetLayoutView="100" workbookViewId="0">
      <pane xSplit="11" ySplit="3" topLeftCell="GB4" activePane="bottomRight" state="frozen"/>
      <selection pane="topRight" activeCell="L1" sqref="L1"/>
      <selection pane="bottomLeft" activeCell="A4" sqref="A4"/>
      <selection pane="bottomRight" activeCell="GL4" sqref="GL4"/>
    </sheetView>
  </sheetViews>
  <sheetFormatPr defaultColWidth="4" defaultRowHeight="15" customHeight="1" outlineLevelCol="1" x14ac:dyDescent="0.3"/>
  <cols>
    <col min="1" max="1" width="26.6640625" bestFit="1" customWidth="1"/>
    <col min="2" max="2" width="10" bestFit="1" customWidth="1"/>
    <col min="3" max="3" width="5" bestFit="1" customWidth="1"/>
    <col min="4" max="4" width="5.109375" bestFit="1" customWidth="1"/>
    <col min="5" max="5" width="7.33203125" bestFit="1" customWidth="1"/>
    <col min="6" max="6" width="4.33203125" customWidth="1"/>
    <col min="7" max="7" width="3.6640625" customWidth="1"/>
    <col min="8" max="8" width="4" customWidth="1"/>
    <col min="9" max="10" width="4.5546875" customWidth="1"/>
    <col min="11" max="11" width="5.6640625" customWidth="1"/>
    <col min="12" max="12" width="7.109375" customWidth="1"/>
    <col min="13" max="13" width="4.88671875" customWidth="1"/>
    <col min="14" max="14" width="5.109375" customWidth="1"/>
    <col min="15" max="15" width="5" customWidth="1"/>
    <col min="16" max="16" width="5.44140625" customWidth="1"/>
    <col min="17" max="17" width="5.33203125" customWidth="1" collapsed="1"/>
    <col min="18" max="18" width="4.88671875" hidden="1" customWidth="1" outlineLevel="1"/>
    <col min="19" max="22" width="4.109375" hidden="1" customWidth="1" outlineLevel="1"/>
    <col min="23" max="23" width="4.6640625" hidden="1" customWidth="1" outlineLevel="1"/>
    <col min="24" max="24" width="4.109375" hidden="1" customWidth="1" outlineLevel="1"/>
    <col min="25" max="25" width="4.88671875" hidden="1" customWidth="1" outlineLevel="1"/>
    <col min="26" max="29" width="4.109375" hidden="1" customWidth="1" outlineLevel="1"/>
    <col min="30" max="30" width="4.6640625" hidden="1" customWidth="1" outlineLevel="1"/>
    <col min="31" max="31" width="4.109375" hidden="1" customWidth="1" outlineLevel="1"/>
    <col min="32" max="32" width="4.88671875" hidden="1" customWidth="1" outlineLevel="1"/>
    <col min="33" max="36" width="4.109375" hidden="1" customWidth="1" outlineLevel="1"/>
    <col min="37" max="37" width="4.6640625" hidden="1" customWidth="1" outlineLevel="1"/>
    <col min="38" max="38" width="4.109375" hidden="1" customWidth="1" outlineLevel="1"/>
    <col min="39" max="39" width="4.88671875" hidden="1" customWidth="1" outlineLevel="1"/>
    <col min="40" max="43" width="4.109375" hidden="1" customWidth="1" outlineLevel="1"/>
    <col min="44" max="44" width="4.6640625" hidden="1" customWidth="1" outlineLevel="1"/>
    <col min="45" max="45" width="4.109375" hidden="1" customWidth="1" outlineLevel="1"/>
    <col min="46" max="46" width="5.33203125" hidden="1" customWidth="1" outlineLevel="1"/>
    <col min="47" max="47" width="4.33203125" hidden="1" customWidth="1" outlineLevel="1"/>
    <col min="48" max="48" width="4.44140625" customWidth="1" collapsed="1"/>
    <col min="49" max="50" width="4.33203125" hidden="1" customWidth="1" outlineLevel="1"/>
    <col min="51" max="51" width="5.109375" hidden="1" customWidth="1" outlineLevel="1"/>
    <col min="52" max="52" width="4.33203125" hidden="1" customWidth="1" outlineLevel="1"/>
    <col min="53" max="53" width="5.33203125" hidden="1" customWidth="1" outlineLevel="1"/>
    <col min="54" max="57" width="4.33203125" hidden="1" customWidth="1" outlineLevel="1"/>
    <col min="58" max="58" width="5.109375" hidden="1" customWidth="1" outlineLevel="1"/>
    <col min="59" max="59" width="4.33203125" hidden="1" customWidth="1" outlineLevel="1"/>
    <col min="60" max="60" width="5.33203125" hidden="1" customWidth="1" outlineLevel="1"/>
    <col min="61" max="64" width="4.33203125" hidden="1" customWidth="1" outlineLevel="1"/>
    <col min="65" max="65" width="5.109375" hidden="1" customWidth="1" outlineLevel="1"/>
    <col min="66" max="66" width="4.33203125" hidden="1" customWidth="1" outlineLevel="1"/>
    <col min="67" max="67" width="5.33203125" hidden="1" customWidth="1" outlineLevel="1"/>
    <col min="68" max="71" width="4.33203125" hidden="1" customWidth="1" outlineLevel="1"/>
    <col min="72" max="72" width="5.109375" hidden="1" customWidth="1" outlineLevel="1"/>
    <col min="73" max="73" width="4.33203125" hidden="1" customWidth="1" outlineLevel="1"/>
    <col min="74" max="74" width="5.33203125" hidden="1" customWidth="1" outlineLevel="1"/>
    <col min="75" max="75" width="4.33203125" hidden="1" customWidth="1" outlineLevel="1"/>
    <col min="76" max="76" width="4.44140625" bestFit="1" customWidth="1" collapsed="1"/>
    <col min="77" max="104" width="4.44140625" hidden="1" customWidth="1" outlineLevel="1"/>
    <col min="105" max="105" width="4.109375" hidden="1" customWidth="1" outlineLevel="1"/>
    <col min="106" max="106" width="3.109375" hidden="1" customWidth="1" outlineLevel="1"/>
    <col min="107" max="107" width="5.109375" bestFit="1" customWidth="1" collapsed="1"/>
    <col min="108" max="108" width="4.33203125" hidden="1" customWidth="1" outlineLevel="1"/>
    <col min="109" max="109" width="5.33203125" hidden="1" customWidth="1" outlineLevel="1"/>
    <col min="110" max="113" width="4.33203125" hidden="1" customWidth="1" outlineLevel="1"/>
    <col min="114" max="114" width="5.33203125" hidden="1" customWidth="1" outlineLevel="1"/>
    <col min="115" max="115" width="4.33203125" hidden="1" customWidth="1" outlineLevel="1"/>
    <col min="116" max="116" width="5.33203125" hidden="1" customWidth="1" outlineLevel="1"/>
    <col min="117" max="120" width="4.33203125" hidden="1" customWidth="1" outlineLevel="1"/>
    <col min="121" max="121" width="5.33203125" hidden="1" customWidth="1" outlineLevel="1"/>
    <col min="122" max="122" width="4.33203125" hidden="1" customWidth="1" outlineLevel="1"/>
    <col min="123" max="123" width="5.33203125" hidden="1" customWidth="1" outlineLevel="1"/>
    <col min="124" max="127" width="4.33203125" hidden="1" customWidth="1" outlineLevel="1"/>
    <col min="128" max="128" width="5.33203125" hidden="1" customWidth="1" outlineLevel="1"/>
    <col min="129" max="129" width="4.33203125" hidden="1" customWidth="1" outlineLevel="1"/>
    <col min="130" max="130" width="5.33203125" hidden="1" customWidth="1" outlineLevel="1"/>
    <col min="131" max="134" width="4.33203125" hidden="1" customWidth="1" outlineLevel="1"/>
    <col min="135" max="135" width="5.33203125" hidden="1" customWidth="1" outlineLevel="1"/>
    <col min="136" max="136" width="4.33203125" hidden="1" customWidth="1" outlineLevel="1"/>
    <col min="137" max="137" width="5.33203125" bestFit="1" customWidth="1"/>
    <col min="138" max="138" width="4.33203125" customWidth="1"/>
    <col min="139" max="141" width="4.33203125" bestFit="1" customWidth="1"/>
    <col min="142" max="142" width="5.109375" bestFit="1" customWidth="1"/>
    <col min="143" max="143" width="4.33203125" bestFit="1" customWidth="1"/>
    <col min="144" max="144" width="5.33203125" bestFit="1" customWidth="1"/>
    <col min="145" max="148" width="4.33203125" bestFit="1" customWidth="1"/>
    <col min="149" max="149" width="5.109375" bestFit="1" customWidth="1"/>
    <col min="150" max="150" width="4.33203125" bestFit="1" customWidth="1"/>
    <col min="151" max="151" width="5.33203125" bestFit="1" customWidth="1"/>
    <col min="152" max="155" width="4.33203125" bestFit="1" customWidth="1"/>
    <col min="156" max="156" width="5.109375" bestFit="1" customWidth="1"/>
    <col min="157" max="157" width="4.33203125" bestFit="1" customWidth="1"/>
    <col min="158" max="158" width="5.33203125" bestFit="1" customWidth="1"/>
    <col min="159" max="162" width="4.33203125" bestFit="1" customWidth="1"/>
    <col min="163" max="163" width="5.109375" bestFit="1" customWidth="1"/>
    <col min="164" max="164" width="4.33203125" bestFit="1" customWidth="1"/>
    <col min="165" max="165" width="5.33203125" bestFit="1" customWidth="1"/>
    <col min="166" max="168" width="4.33203125" bestFit="1" customWidth="1"/>
    <col min="169" max="169" width="4.5546875" bestFit="1" customWidth="1"/>
    <col min="170" max="170" width="5.109375" bestFit="1" customWidth="1"/>
    <col min="171" max="171" width="4.44140625" bestFit="1" customWidth="1"/>
    <col min="172" max="172" width="5.33203125" bestFit="1" customWidth="1"/>
    <col min="173" max="173" width="4.44140625" bestFit="1" customWidth="1"/>
    <col min="174" max="176" width="4.5546875" bestFit="1" customWidth="1"/>
    <col min="177" max="177" width="5.109375" bestFit="1" customWidth="1"/>
    <col min="178" max="178" width="4.44140625" bestFit="1" customWidth="1"/>
    <col min="179" max="179" width="5.33203125" bestFit="1" customWidth="1"/>
    <col min="180" max="180" width="4.44140625" bestFit="1" customWidth="1"/>
    <col min="181" max="183" width="4.5546875" bestFit="1" customWidth="1"/>
    <col min="184" max="184" width="5.109375" bestFit="1" customWidth="1"/>
    <col min="185" max="185" width="4.44140625" bestFit="1" customWidth="1"/>
    <col min="186" max="186" width="5.33203125" bestFit="1" customWidth="1"/>
    <col min="187" max="187" width="4.44140625" bestFit="1" customWidth="1"/>
    <col min="188" max="190" width="4.5546875" bestFit="1" customWidth="1"/>
    <col min="191" max="191" width="5.109375" bestFit="1" customWidth="1"/>
    <col min="192" max="192" width="4.44140625" bestFit="1" customWidth="1"/>
    <col min="193" max="193" width="5.33203125" bestFit="1" customWidth="1"/>
    <col min="194" max="194" width="4.44140625" bestFit="1" customWidth="1"/>
    <col min="195" max="197" width="4.5546875" bestFit="1" customWidth="1"/>
    <col min="198" max="198" width="5.109375" bestFit="1" customWidth="1"/>
    <col min="199" max="199" width="4.6640625" customWidth="1"/>
    <col min="231" max="231" width="5.109375" customWidth="1"/>
  </cols>
  <sheetData>
    <row r="1" spans="1:231" ht="15" customHeight="1" x14ac:dyDescent="0.3">
      <c r="A1" s="218" t="s">
        <v>0</v>
      </c>
      <c r="B1" s="221" t="s">
        <v>1</v>
      </c>
      <c r="C1" s="221" t="s">
        <v>2</v>
      </c>
      <c r="D1" s="221" t="s">
        <v>3</v>
      </c>
      <c r="E1" s="221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37" t="s">
        <v>12</v>
      </c>
      <c r="N1" s="213" t="s">
        <v>13</v>
      </c>
      <c r="O1" s="237" t="s">
        <v>14</v>
      </c>
      <c r="P1" s="213" t="s">
        <v>15</v>
      </c>
      <c r="Q1" s="213" t="s">
        <v>16</v>
      </c>
      <c r="R1" s="228">
        <v>45658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30"/>
      <c r="AW1" s="234">
        <v>45689</v>
      </c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6"/>
      <c r="BY1" s="225">
        <v>45717</v>
      </c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7"/>
      <c r="DD1" s="231">
        <v>45748</v>
      </c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3"/>
      <c r="EH1" s="224">
        <v>45778</v>
      </c>
      <c r="EI1" s="224"/>
      <c r="EJ1" s="224"/>
      <c r="EK1" s="224"/>
      <c r="EL1" s="224"/>
      <c r="EM1" s="224"/>
      <c r="EN1" s="224"/>
      <c r="EO1" s="224"/>
      <c r="EP1" s="224"/>
      <c r="EQ1" s="224"/>
      <c r="ER1" s="224"/>
      <c r="ES1" s="224"/>
      <c r="ET1" s="224"/>
      <c r="EU1" s="224"/>
      <c r="EV1" s="224"/>
      <c r="EW1" s="224"/>
      <c r="EX1" s="224"/>
      <c r="EY1" s="224"/>
      <c r="EZ1" s="224"/>
      <c r="FA1" s="224"/>
      <c r="FB1" s="224"/>
      <c r="FC1" s="224"/>
      <c r="FD1" s="224"/>
      <c r="FE1" s="224"/>
      <c r="FF1" s="224"/>
      <c r="FG1" s="224"/>
      <c r="FH1" s="224"/>
      <c r="FI1" s="224"/>
      <c r="FJ1" s="224"/>
      <c r="FK1" s="224"/>
      <c r="FL1" s="224"/>
      <c r="FM1" s="216">
        <v>45809</v>
      </c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3" t="s">
        <v>17</v>
      </c>
      <c r="GR1" s="212">
        <v>45839</v>
      </c>
      <c r="GS1" s="212"/>
      <c r="GT1" s="212"/>
      <c r="GU1" s="212"/>
      <c r="GV1" s="212"/>
      <c r="GW1" s="212"/>
      <c r="GX1" s="212"/>
      <c r="GY1" s="212"/>
      <c r="GZ1" s="212"/>
      <c r="HA1" s="212"/>
      <c r="HB1" s="212"/>
      <c r="HC1" s="212"/>
      <c r="HD1" s="212"/>
      <c r="HE1" s="212"/>
      <c r="HF1" s="212"/>
      <c r="HG1" s="212"/>
      <c r="HH1" s="212"/>
      <c r="HI1" s="212"/>
      <c r="HJ1" s="212"/>
      <c r="HK1" s="212"/>
      <c r="HL1" s="212"/>
      <c r="HM1" s="212"/>
      <c r="HN1" s="212"/>
      <c r="HO1" s="212"/>
      <c r="HP1" s="212"/>
      <c r="HQ1" s="212"/>
      <c r="HR1" s="212"/>
      <c r="HS1" s="212"/>
      <c r="HT1" s="212"/>
      <c r="HU1" s="212"/>
      <c r="HV1" s="212"/>
      <c r="HW1" s="213" t="s">
        <v>18</v>
      </c>
    </row>
    <row r="2" spans="1:231" ht="15" customHeight="1" x14ac:dyDescent="0.3">
      <c r="A2" s="219"/>
      <c r="B2" s="222"/>
      <c r="C2" s="222"/>
      <c r="D2" s="222"/>
      <c r="E2" s="222"/>
      <c r="F2" s="214" t="s">
        <v>19</v>
      </c>
      <c r="G2" s="214" t="s">
        <v>19</v>
      </c>
      <c r="H2" s="214" t="s">
        <v>7</v>
      </c>
      <c r="I2" s="214" t="s">
        <v>8</v>
      </c>
      <c r="J2" s="214" t="s">
        <v>9</v>
      </c>
      <c r="K2" s="214" t="s">
        <v>10</v>
      </c>
      <c r="L2" s="214" t="s">
        <v>11</v>
      </c>
      <c r="M2" s="238"/>
      <c r="N2" s="214"/>
      <c r="O2" s="238"/>
      <c r="P2" s="214"/>
      <c r="Q2" s="214"/>
      <c r="R2" s="70">
        <v>45658</v>
      </c>
      <c r="S2" s="177">
        <v>45659</v>
      </c>
      <c r="T2" s="177">
        <v>45660</v>
      </c>
      <c r="U2" s="177">
        <v>45661</v>
      </c>
      <c r="V2" s="177">
        <v>45662</v>
      </c>
      <c r="W2" s="177">
        <v>45663</v>
      </c>
      <c r="X2" s="177">
        <v>45664</v>
      </c>
      <c r="Y2" s="177">
        <v>45665</v>
      </c>
      <c r="Z2" s="177">
        <v>45666</v>
      </c>
      <c r="AA2" s="177">
        <v>45667</v>
      </c>
      <c r="AB2" s="177">
        <v>45668</v>
      </c>
      <c r="AC2" s="177">
        <v>45669</v>
      </c>
      <c r="AD2" s="177">
        <v>45670</v>
      </c>
      <c r="AE2" s="177">
        <v>45671</v>
      </c>
      <c r="AF2" s="177">
        <v>45672</v>
      </c>
      <c r="AG2" s="177">
        <v>45673</v>
      </c>
      <c r="AH2" s="177">
        <v>45674</v>
      </c>
      <c r="AI2" s="177">
        <v>45675</v>
      </c>
      <c r="AJ2" s="177">
        <v>45676</v>
      </c>
      <c r="AK2" s="177">
        <v>45677</v>
      </c>
      <c r="AL2" s="177">
        <v>45678</v>
      </c>
      <c r="AM2" s="177">
        <v>45679</v>
      </c>
      <c r="AN2" s="177">
        <v>45680</v>
      </c>
      <c r="AO2" s="177">
        <v>45681</v>
      </c>
      <c r="AP2" s="177">
        <v>45682</v>
      </c>
      <c r="AQ2" s="177">
        <v>45683</v>
      </c>
      <c r="AR2" s="177">
        <v>45684</v>
      </c>
      <c r="AS2" s="177">
        <v>45685</v>
      </c>
      <c r="AT2" s="177">
        <v>45686</v>
      </c>
      <c r="AU2" s="177">
        <v>45687</v>
      </c>
      <c r="AV2" s="178">
        <v>45688</v>
      </c>
      <c r="AW2" s="132">
        <v>45689</v>
      </c>
      <c r="AX2" s="133">
        <v>45690</v>
      </c>
      <c r="AY2" s="133">
        <v>45691</v>
      </c>
      <c r="AZ2" s="133">
        <v>45692</v>
      </c>
      <c r="BA2" s="133">
        <v>45693</v>
      </c>
      <c r="BB2" s="133">
        <v>45694</v>
      </c>
      <c r="BC2" s="133">
        <v>45695</v>
      </c>
      <c r="BD2" s="133">
        <v>45696</v>
      </c>
      <c r="BE2" s="133">
        <v>45697</v>
      </c>
      <c r="BF2" s="133">
        <v>45698</v>
      </c>
      <c r="BG2" s="133">
        <v>45699</v>
      </c>
      <c r="BH2" s="133">
        <v>45700</v>
      </c>
      <c r="BI2" s="133">
        <v>45701</v>
      </c>
      <c r="BJ2" s="133">
        <v>45702</v>
      </c>
      <c r="BK2" s="133">
        <v>45703</v>
      </c>
      <c r="BL2" s="133">
        <v>45704</v>
      </c>
      <c r="BM2" s="133">
        <v>45705</v>
      </c>
      <c r="BN2" s="133">
        <v>45706</v>
      </c>
      <c r="BO2" s="133">
        <v>45707</v>
      </c>
      <c r="BP2" s="133">
        <v>45708</v>
      </c>
      <c r="BQ2" s="133">
        <v>45709</v>
      </c>
      <c r="BR2" s="133">
        <v>45710</v>
      </c>
      <c r="BS2" s="133">
        <v>45711</v>
      </c>
      <c r="BT2" s="133">
        <v>45712</v>
      </c>
      <c r="BU2" s="133">
        <v>45713</v>
      </c>
      <c r="BV2" s="133">
        <v>45714</v>
      </c>
      <c r="BW2" s="133">
        <v>45715</v>
      </c>
      <c r="BX2" s="134">
        <v>45716</v>
      </c>
      <c r="BY2" s="77">
        <v>45717</v>
      </c>
      <c r="BZ2" s="171">
        <v>45718</v>
      </c>
      <c r="CA2" s="171">
        <v>45719</v>
      </c>
      <c r="CB2" s="171">
        <v>45720</v>
      </c>
      <c r="CC2" s="171">
        <v>45721</v>
      </c>
      <c r="CD2" s="171">
        <v>45722</v>
      </c>
      <c r="CE2" s="171">
        <v>45723</v>
      </c>
      <c r="CF2" s="171">
        <v>45724</v>
      </c>
      <c r="CG2" s="171">
        <v>45725</v>
      </c>
      <c r="CH2" s="171">
        <v>45726</v>
      </c>
      <c r="CI2" s="171">
        <v>45727</v>
      </c>
      <c r="CJ2" s="171">
        <v>45728</v>
      </c>
      <c r="CK2" s="171">
        <v>45729</v>
      </c>
      <c r="CL2" s="171">
        <v>45730</v>
      </c>
      <c r="CM2" s="171">
        <v>45731</v>
      </c>
      <c r="CN2" s="171">
        <v>45732</v>
      </c>
      <c r="CO2" s="171">
        <v>45733</v>
      </c>
      <c r="CP2" s="171">
        <v>45734</v>
      </c>
      <c r="CQ2" s="171">
        <v>45735</v>
      </c>
      <c r="CR2" s="171">
        <v>45736</v>
      </c>
      <c r="CS2" s="171">
        <v>45737</v>
      </c>
      <c r="CT2" s="171">
        <v>45738</v>
      </c>
      <c r="CU2" s="171">
        <v>45739</v>
      </c>
      <c r="CV2" s="171">
        <v>45740</v>
      </c>
      <c r="CW2" s="171">
        <v>45741</v>
      </c>
      <c r="CX2" s="171">
        <v>45742</v>
      </c>
      <c r="CY2" s="171">
        <v>45743</v>
      </c>
      <c r="CZ2" s="171">
        <v>45744</v>
      </c>
      <c r="DA2" s="171">
        <v>45745</v>
      </c>
      <c r="DB2" s="171">
        <v>45746</v>
      </c>
      <c r="DC2" s="78">
        <v>45747</v>
      </c>
      <c r="DD2" s="181">
        <v>45748</v>
      </c>
      <c r="DE2" s="182">
        <v>45749</v>
      </c>
      <c r="DF2" s="182">
        <v>45750</v>
      </c>
      <c r="DG2" s="182">
        <v>45751</v>
      </c>
      <c r="DH2" s="182">
        <v>5</v>
      </c>
      <c r="DI2" s="182">
        <v>45753</v>
      </c>
      <c r="DJ2" s="182">
        <v>45754</v>
      </c>
      <c r="DK2" s="182">
        <v>45755</v>
      </c>
      <c r="DL2" s="182">
        <v>45756</v>
      </c>
      <c r="DM2" s="182">
        <v>45757</v>
      </c>
      <c r="DN2" s="182">
        <v>45758</v>
      </c>
      <c r="DO2" s="182">
        <v>45759</v>
      </c>
      <c r="DP2" s="182">
        <v>45760</v>
      </c>
      <c r="DQ2" s="182">
        <v>45761</v>
      </c>
      <c r="DR2" s="182">
        <v>45762</v>
      </c>
      <c r="DS2" s="182">
        <v>45763</v>
      </c>
      <c r="DT2" s="182">
        <v>45764</v>
      </c>
      <c r="DU2" s="182">
        <v>45765</v>
      </c>
      <c r="DV2" s="182">
        <v>45766</v>
      </c>
      <c r="DW2" s="182">
        <v>45767</v>
      </c>
      <c r="DX2" s="182">
        <v>45768</v>
      </c>
      <c r="DY2" s="182">
        <v>45769</v>
      </c>
      <c r="DZ2" s="182">
        <v>45770</v>
      </c>
      <c r="EA2" s="182">
        <v>45771</v>
      </c>
      <c r="EB2" s="182">
        <v>45772</v>
      </c>
      <c r="EC2" s="182">
        <v>45773</v>
      </c>
      <c r="ED2" s="182">
        <v>45774</v>
      </c>
      <c r="EE2" s="182">
        <v>45775</v>
      </c>
      <c r="EF2" s="182">
        <v>45776</v>
      </c>
      <c r="EG2" s="183">
        <v>45777</v>
      </c>
      <c r="EH2" s="169">
        <v>45778</v>
      </c>
      <c r="EI2" s="169">
        <v>45779</v>
      </c>
      <c r="EJ2" s="169">
        <v>45780</v>
      </c>
      <c r="EK2" s="169">
        <v>45781</v>
      </c>
      <c r="EL2" s="169">
        <v>45782</v>
      </c>
      <c r="EM2" s="169">
        <v>45783</v>
      </c>
      <c r="EN2" s="169">
        <v>45784</v>
      </c>
      <c r="EO2" s="169">
        <v>45785</v>
      </c>
      <c r="EP2" s="169">
        <v>45786</v>
      </c>
      <c r="EQ2" s="169">
        <v>45787</v>
      </c>
      <c r="ER2" s="169">
        <v>45788</v>
      </c>
      <c r="ES2" s="169">
        <v>45789</v>
      </c>
      <c r="ET2" s="169">
        <v>45790</v>
      </c>
      <c r="EU2" s="169">
        <v>45791</v>
      </c>
      <c r="EV2" s="169">
        <v>45792</v>
      </c>
      <c r="EW2" s="169">
        <v>45793</v>
      </c>
      <c r="EX2" s="169">
        <v>45794</v>
      </c>
      <c r="EY2" s="169">
        <v>45795</v>
      </c>
      <c r="EZ2" s="169">
        <v>45796</v>
      </c>
      <c r="FA2" s="169">
        <v>45797</v>
      </c>
      <c r="FB2" s="169">
        <v>45798</v>
      </c>
      <c r="FC2" s="169">
        <v>45799</v>
      </c>
      <c r="FD2" s="169">
        <v>45800</v>
      </c>
      <c r="FE2" s="169">
        <v>45801</v>
      </c>
      <c r="FF2" s="169">
        <v>45802</v>
      </c>
      <c r="FG2" s="169">
        <v>45803</v>
      </c>
      <c r="FH2" s="169">
        <v>45804</v>
      </c>
      <c r="FI2" s="169">
        <v>45805</v>
      </c>
      <c r="FJ2" s="169">
        <v>45806</v>
      </c>
      <c r="FK2" s="169">
        <v>45807</v>
      </c>
      <c r="FL2" s="169">
        <v>45808</v>
      </c>
      <c r="FM2" s="190">
        <v>45809</v>
      </c>
      <c r="FN2" s="191">
        <v>45810</v>
      </c>
      <c r="FO2" s="191">
        <v>45811</v>
      </c>
      <c r="FP2" s="191">
        <v>45812</v>
      </c>
      <c r="FQ2" s="191">
        <v>45813</v>
      </c>
      <c r="FR2" s="191">
        <v>45814</v>
      </c>
      <c r="FS2" s="191">
        <v>45815</v>
      </c>
      <c r="FT2" s="191">
        <v>45816</v>
      </c>
      <c r="FU2" s="191">
        <v>45817</v>
      </c>
      <c r="FV2" s="191">
        <v>45818</v>
      </c>
      <c r="FW2" s="191">
        <v>45819</v>
      </c>
      <c r="FX2" s="191">
        <v>45820</v>
      </c>
      <c r="FY2" s="191">
        <v>45821</v>
      </c>
      <c r="FZ2" s="191">
        <v>45822</v>
      </c>
      <c r="GA2" s="191">
        <v>45823</v>
      </c>
      <c r="GB2" s="191">
        <v>45824</v>
      </c>
      <c r="GC2" s="191">
        <v>45825</v>
      </c>
      <c r="GD2" s="191">
        <v>45826</v>
      </c>
      <c r="GE2" s="191">
        <v>45827</v>
      </c>
      <c r="GF2" s="191">
        <v>45828</v>
      </c>
      <c r="GG2" s="191">
        <v>45829</v>
      </c>
      <c r="GH2" s="191">
        <v>45830</v>
      </c>
      <c r="GI2" s="191">
        <v>45831</v>
      </c>
      <c r="GJ2" s="191">
        <v>45832</v>
      </c>
      <c r="GK2" s="191">
        <v>45833</v>
      </c>
      <c r="GL2" s="191">
        <v>45834</v>
      </c>
      <c r="GM2" s="191">
        <v>45835</v>
      </c>
      <c r="GN2" s="191">
        <v>45836</v>
      </c>
      <c r="GO2" s="191">
        <v>45837</v>
      </c>
      <c r="GP2" s="191">
        <v>45838</v>
      </c>
      <c r="GQ2" s="214"/>
      <c r="GR2" s="209">
        <v>45778</v>
      </c>
      <c r="GS2" s="209">
        <v>45779</v>
      </c>
      <c r="GT2" s="209">
        <v>45780</v>
      </c>
      <c r="GU2" s="209">
        <v>45781</v>
      </c>
      <c r="GV2" s="209">
        <v>45782</v>
      </c>
      <c r="GW2" s="209">
        <v>45783</v>
      </c>
      <c r="GX2" s="209">
        <v>45784</v>
      </c>
      <c r="GY2" s="209">
        <v>45785</v>
      </c>
      <c r="GZ2" s="209">
        <v>45786</v>
      </c>
      <c r="HA2" s="209">
        <v>45787</v>
      </c>
      <c r="HB2" s="209">
        <v>45788</v>
      </c>
      <c r="HC2" s="209">
        <v>45789</v>
      </c>
      <c r="HD2" s="209">
        <v>45790</v>
      </c>
      <c r="HE2" s="209">
        <v>45791</v>
      </c>
      <c r="HF2" s="209">
        <v>45792</v>
      </c>
      <c r="HG2" s="209">
        <v>45793</v>
      </c>
      <c r="HH2" s="209">
        <v>45794</v>
      </c>
      <c r="HI2" s="209">
        <v>45795</v>
      </c>
      <c r="HJ2" s="209">
        <v>45796</v>
      </c>
      <c r="HK2" s="209">
        <v>45797</v>
      </c>
      <c r="HL2" s="209">
        <v>45798</v>
      </c>
      <c r="HM2" s="209">
        <v>45799</v>
      </c>
      <c r="HN2" s="209">
        <v>45800</v>
      </c>
      <c r="HO2" s="209">
        <v>45801</v>
      </c>
      <c r="HP2" s="209">
        <v>45802</v>
      </c>
      <c r="HQ2" s="209">
        <v>45803</v>
      </c>
      <c r="HR2" s="209">
        <v>45804</v>
      </c>
      <c r="HS2" s="209">
        <v>45805</v>
      </c>
      <c r="HT2" s="209">
        <v>45806</v>
      </c>
      <c r="HU2" s="209">
        <v>45807</v>
      </c>
      <c r="HV2" s="209">
        <v>45808</v>
      </c>
      <c r="HW2" s="214"/>
    </row>
    <row r="3" spans="1:231" s="2" customFormat="1" ht="15" customHeight="1" thickBot="1" x14ac:dyDescent="0.35">
      <c r="A3" s="220"/>
      <c r="B3" s="223"/>
      <c r="C3" s="223"/>
      <c r="D3" s="223"/>
      <c r="E3" s="223"/>
      <c r="F3" s="215"/>
      <c r="G3" s="215"/>
      <c r="H3" s="215"/>
      <c r="I3" s="215"/>
      <c r="J3" s="215"/>
      <c r="K3" s="215"/>
      <c r="L3" s="215"/>
      <c r="M3" s="239"/>
      <c r="N3" s="215"/>
      <c r="O3" s="239"/>
      <c r="P3" s="215"/>
      <c r="Q3" s="215"/>
      <c r="R3" s="71" t="s">
        <v>20</v>
      </c>
      <c r="S3" s="49" t="s">
        <v>21</v>
      </c>
      <c r="T3" s="49" t="s">
        <v>22</v>
      </c>
      <c r="U3" s="49" t="s">
        <v>23</v>
      </c>
      <c r="V3" s="49" t="s">
        <v>24</v>
      </c>
      <c r="W3" s="49" t="s">
        <v>25</v>
      </c>
      <c r="X3" s="49" t="s">
        <v>26</v>
      </c>
      <c r="Y3" s="49" t="s">
        <v>20</v>
      </c>
      <c r="Z3" s="49" t="s">
        <v>21</v>
      </c>
      <c r="AA3" s="49" t="s">
        <v>22</v>
      </c>
      <c r="AB3" s="49" t="s">
        <v>23</v>
      </c>
      <c r="AC3" s="49" t="s">
        <v>24</v>
      </c>
      <c r="AD3" s="49" t="s">
        <v>25</v>
      </c>
      <c r="AE3" s="49" t="s">
        <v>26</v>
      </c>
      <c r="AF3" s="49" t="s">
        <v>20</v>
      </c>
      <c r="AG3" s="49" t="s">
        <v>21</v>
      </c>
      <c r="AH3" s="49" t="s">
        <v>22</v>
      </c>
      <c r="AI3" s="49" t="s">
        <v>23</v>
      </c>
      <c r="AJ3" s="49" t="s">
        <v>24</v>
      </c>
      <c r="AK3" s="49" t="s">
        <v>25</v>
      </c>
      <c r="AL3" s="49" t="s">
        <v>26</v>
      </c>
      <c r="AM3" s="49" t="s">
        <v>20</v>
      </c>
      <c r="AN3" s="49" t="s">
        <v>21</v>
      </c>
      <c r="AO3" s="49" t="s">
        <v>22</v>
      </c>
      <c r="AP3" s="49" t="s">
        <v>23</v>
      </c>
      <c r="AQ3" s="49" t="s">
        <v>24</v>
      </c>
      <c r="AR3" s="49" t="s">
        <v>25</v>
      </c>
      <c r="AS3" s="49" t="s">
        <v>26</v>
      </c>
      <c r="AT3" s="49" t="s">
        <v>20</v>
      </c>
      <c r="AU3" s="49" t="s">
        <v>21</v>
      </c>
      <c r="AV3" s="179" t="s">
        <v>22</v>
      </c>
      <c r="AW3" s="135" t="s">
        <v>23</v>
      </c>
      <c r="AX3" s="75" t="s">
        <v>24</v>
      </c>
      <c r="AY3" s="75" t="s">
        <v>25</v>
      </c>
      <c r="AZ3" s="75" t="s">
        <v>26</v>
      </c>
      <c r="BA3" s="75" t="s">
        <v>20</v>
      </c>
      <c r="BB3" s="75" t="s">
        <v>21</v>
      </c>
      <c r="BC3" s="75" t="s">
        <v>22</v>
      </c>
      <c r="BD3" s="75" t="s">
        <v>23</v>
      </c>
      <c r="BE3" s="75" t="s">
        <v>24</v>
      </c>
      <c r="BF3" s="75" t="s">
        <v>25</v>
      </c>
      <c r="BG3" s="75" t="s">
        <v>26</v>
      </c>
      <c r="BH3" s="75" t="s">
        <v>20</v>
      </c>
      <c r="BI3" s="75" t="s">
        <v>21</v>
      </c>
      <c r="BJ3" s="75" t="s">
        <v>22</v>
      </c>
      <c r="BK3" s="75" t="s">
        <v>23</v>
      </c>
      <c r="BL3" s="75" t="s">
        <v>24</v>
      </c>
      <c r="BM3" s="75" t="s">
        <v>25</v>
      </c>
      <c r="BN3" s="75" t="s">
        <v>26</v>
      </c>
      <c r="BO3" s="75" t="s">
        <v>20</v>
      </c>
      <c r="BP3" s="75" t="s">
        <v>21</v>
      </c>
      <c r="BQ3" s="75" t="s">
        <v>22</v>
      </c>
      <c r="BR3" s="75" t="s">
        <v>23</v>
      </c>
      <c r="BS3" s="75" t="s">
        <v>24</v>
      </c>
      <c r="BT3" s="75" t="s">
        <v>25</v>
      </c>
      <c r="BU3" s="75" t="s">
        <v>26</v>
      </c>
      <c r="BV3" s="75" t="s">
        <v>20</v>
      </c>
      <c r="BW3" s="75" t="s">
        <v>21</v>
      </c>
      <c r="BX3" s="136" t="s">
        <v>22</v>
      </c>
      <c r="BY3" s="79" t="s">
        <v>23</v>
      </c>
      <c r="BZ3" s="76" t="s">
        <v>24</v>
      </c>
      <c r="CA3" s="76" t="s">
        <v>25</v>
      </c>
      <c r="CB3" s="76" t="s">
        <v>26</v>
      </c>
      <c r="CC3" s="76" t="s">
        <v>20</v>
      </c>
      <c r="CD3" s="76" t="s">
        <v>21</v>
      </c>
      <c r="CE3" s="76" t="s">
        <v>22</v>
      </c>
      <c r="CF3" s="76" t="s">
        <v>23</v>
      </c>
      <c r="CG3" s="76" t="s">
        <v>24</v>
      </c>
      <c r="CH3" s="76" t="s">
        <v>25</v>
      </c>
      <c r="CI3" s="76" t="s">
        <v>26</v>
      </c>
      <c r="CJ3" s="76" t="s">
        <v>20</v>
      </c>
      <c r="CK3" s="76" t="s">
        <v>21</v>
      </c>
      <c r="CL3" s="76" t="s">
        <v>22</v>
      </c>
      <c r="CM3" s="76" t="s">
        <v>23</v>
      </c>
      <c r="CN3" s="76" t="s">
        <v>24</v>
      </c>
      <c r="CO3" s="76" t="s">
        <v>25</v>
      </c>
      <c r="CP3" s="76" t="s">
        <v>26</v>
      </c>
      <c r="CQ3" s="76" t="s">
        <v>20</v>
      </c>
      <c r="CR3" s="76" t="s">
        <v>21</v>
      </c>
      <c r="CS3" s="76" t="s">
        <v>22</v>
      </c>
      <c r="CT3" s="76" t="s">
        <v>23</v>
      </c>
      <c r="CU3" s="76" t="s">
        <v>24</v>
      </c>
      <c r="CV3" s="76" t="s">
        <v>25</v>
      </c>
      <c r="CW3" s="76" t="s">
        <v>26</v>
      </c>
      <c r="CX3" s="76" t="s">
        <v>20</v>
      </c>
      <c r="CY3" s="76" t="s">
        <v>21</v>
      </c>
      <c r="CZ3" s="76" t="s">
        <v>22</v>
      </c>
      <c r="DA3" s="76" t="s">
        <v>23</v>
      </c>
      <c r="DB3" s="76" t="s">
        <v>24</v>
      </c>
      <c r="DC3" s="80" t="s">
        <v>25</v>
      </c>
      <c r="DD3" s="184" t="s">
        <v>26</v>
      </c>
      <c r="DE3" s="122" t="s">
        <v>20</v>
      </c>
      <c r="DF3" s="122" t="s">
        <v>21</v>
      </c>
      <c r="DG3" s="122" t="s">
        <v>22</v>
      </c>
      <c r="DH3" s="122" t="s">
        <v>23</v>
      </c>
      <c r="DI3" s="122" t="s">
        <v>24</v>
      </c>
      <c r="DJ3" s="122" t="s">
        <v>25</v>
      </c>
      <c r="DK3" s="122" t="s">
        <v>26</v>
      </c>
      <c r="DL3" s="122" t="s">
        <v>20</v>
      </c>
      <c r="DM3" s="122" t="s">
        <v>21</v>
      </c>
      <c r="DN3" s="122" t="s">
        <v>22</v>
      </c>
      <c r="DO3" s="122" t="s">
        <v>23</v>
      </c>
      <c r="DP3" s="122" t="s">
        <v>24</v>
      </c>
      <c r="DQ3" s="122" t="s">
        <v>25</v>
      </c>
      <c r="DR3" s="122" t="s">
        <v>26</v>
      </c>
      <c r="DS3" s="122" t="s">
        <v>20</v>
      </c>
      <c r="DT3" s="122" t="s">
        <v>21</v>
      </c>
      <c r="DU3" s="122" t="s">
        <v>22</v>
      </c>
      <c r="DV3" s="122" t="s">
        <v>23</v>
      </c>
      <c r="DW3" s="122" t="s">
        <v>24</v>
      </c>
      <c r="DX3" s="122" t="s">
        <v>25</v>
      </c>
      <c r="DY3" s="122" t="s">
        <v>26</v>
      </c>
      <c r="DZ3" s="122" t="s">
        <v>20</v>
      </c>
      <c r="EA3" s="122" t="s">
        <v>21</v>
      </c>
      <c r="EB3" s="122" t="s">
        <v>22</v>
      </c>
      <c r="EC3" s="122" t="s">
        <v>23</v>
      </c>
      <c r="ED3" s="122" t="s">
        <v>24</v>
      </c>
      <c r="EE3" s="122" t="s">
        <v>25</v>
      </c>
      <c r="EF3" s="122" t="s">
        <v>26</v>
      </c>
      <c r="EG3" s="185" t="s">
        <v>20</v>
      </c>
      <c r="EH3" s="170" t="s">
        <v>21</v>
      </c>
      <c r="EI3" s="170" t="s">
        <v>22</v>
      </c>
      <c r="EJ3" s="170" t="s">
        <v>23</v>
      </c>
      <c r="EK3" s="170" t="s">
        <v>24</v>
      </c>
      <c r="EL3" s="170" t="s">
        <v>25</v>
      </c>
      <c r="EM3" s="170" t="s">
        <v>26</v>
      </c>
      <c r="EN3" s="170" t="s">
        <v>20</v>
      </c>
      <c r="EO3" s="170" t="s">
        <v>21</v>
      </c>
      <c r="EP3" s="170" t="s">
        <v>22</v>
      </c>
      <c r="EQ3" s="170" t="s">
        <v>23</v>
      </c>
      <c r="ER3" s="170" t="s">
        <v>24</v>
      </c>
      <c r="ES3" s="170" t="s">
        <v>25</v>
      </c>
      <c r="ET3" s="170" t="s">
        <v>26</v>
      </c>
      <c r="EU3" s="170" t="s">
        <v>20</v>
      </c>
      <c r="EV3" s="170" t="s">
        <v>21</v>
      </c>
      <c r="EW3" s="170" t="s">
        <v>22</v>
      </c>
      <c r="EX3" s="170" t="s">
        <v>23</v>
      </c>
      <c r="EY3" s="170" t="s">
        <v>24</v>
      </c>
      <c r="EZ3" s="170" t="s">
        <v>25</v>
      </c>
      <c r="FA3" s="170" t="s">
        <v>26</v>
      </c>
      <c r="FB3" s="170" t="s">
        <v>20</v>
      </c>
      <c r="FC3" s="170" t="s">
        <v>21</v>
      </c>
      <c r="FD3" s="170" t="s">
        <v>22</v>
      </c>
      <c r="FE3" s="170" t="s">
        <v>23</v>
      </c>
      <c r="FF3" s="170" t="s">
        <v>24</v>
      </c>
      <c r="FG3" s="170" t="s">
        <v>25</v>
      </c>
      <c r="FH3" s="170" t="s">
        <v>26</v>
      </c>
      <c r="FI3" s="170" t="s">
        <v>20</v>
      </c>
      <c r="FJ3" s="170" t="s">
        <v>21</v>
      </c>
      <c r="FK3" s="170" t="s">
        <v>22</v>
      </c>
      <c r="FL3" s="170" t="s">
        <v>23</v>
      </c>
      <c r="FM3" s="192" t="s">
        <v>24</v>
      </c>
      <c r="FN3" s="193" t="s">
        <v>25</v>
      </c>
      <c r="FO3" s="193" t="s">
        <v>26</v>
      </c>
      <c r="FP3" s="193" t="s">
        <v>20</v>
      </c>
      <c r="FQ3" s="193" t="s">
        <v>21</v>
      </c>
      <c r="FR3" s="193" t="s">
        <v>22</v>
      </c>
      <c r="FS3" s="193" t="s">
        <v>23</v>
      </c>
      <c r="FT3" s="193" t="s">
        <v>24</v>
      </c>
      <c r="FU3" s="193" t="s">
        <v>25</v>
      </c>
      <c r="FV3" s="193" t="s">
        <v>26</v>
      </c>
      <c r="FW3" s="193" t="s">
        <v>20</v>
      </c>
      <c r="FX3" s="193" t="s">
        <v>21</v>
      </c>
      <c r="FY3" s="193" t="s">
        <v>22</v>
      </c>
      <c r="FZ3" s="193" t="s">
        <v>23</v>
      </c>
      <c r="GA3" s="193" t="s">
        <v>24</v>
      </c>
      <c r="GB3" s="193" t="s">
        <v>25</v>
      </c>
      <c r="GC3" s="193" t="s">
        <v>26</v>
      </c>
      <c r="GD3" s="193" t="s">
        <v>20</v>
      </c>
      <c r="GE3" s="193" t="s">
        <v>21</v>
      </c>
      <c r="GF3" s="193" t="s">
        <v>22</v>
      </c>
      <c r="GG3" s="193" t="s">
        <v>23</v>
      </c>
      <c r="GH3" s="193" t="s">
        <v>24</v>
      </c>
      <c r="GI3" s="193" t="s">
        <v>25</v>
      </c>
      <c r="GJ3" s="193" t="s">
        <v>26</v>
      </c>
      <c r="GK3" s="193" t="s">
        <v>20</v>
      </c>
      <c r="GL3" s="193" t="s">
        <v>21</v>
      </c>
      <c r="GM3" s="193" t="s">
        <v>22</v>
      </c>
      <c r="GN3" s="193" t="s">
        <v>23</v>
      </c>
      <c r="GO3" s="193" t="s">
        <v>24</v>
      </c>
      <c r="GP3" s="193" t="s">
        <v>25</v>
      </c>
      <c r="GQ3" s="215"/>
      <c r="GR3" s="210" t="s">
        <v>26</v>
      </c>
      <c r="GS3" s="210" t="s">
        <v>20</v>
      </c>
      <c r="GT3" s="210" t="s">
        <v>21</v>
      </c>
      <c r="GU3" s="210" t="s">
        <v>22</v>
      </c>
      <c r="GV3" s="210" t="s">
        <v>23</v>
      </c>
      <c r="GW3" s="210" t="s">
        <v>24</v>
      </c>
      <c r="GX3" s="210" t="s">
        <v>25</v>
      </c>
      <c r="GY3" s="210" t="s">
        <v>26</v>
      </c>
      <c r="GZ3" s="210" t="s">
        <v>20</v>
      </c>
      <c r="HA3" s="210" t="s">
        <v>21</v>
      </c>
      <c r="HB3" s="210" t="s">
        <v>22</v>
      </c>
      <c r="HC3" s="210" t="s">
        <v>23</v>
      </c>
      <c r="HD3" s="210" t="s">
        <v>24</v>
      </c>
      <c r="HE3" s="210" t="s">
        <v>25</v>
      </c>
      <c r="HF3" s="210" t="s">
        <v>26</v>
      </c>
      <c r="HG3" s="210" t="s">
        <v>20</v>
      </c>
      <c r="HH3" s="210" t="s">
        <v>21</v>
      </c>
      <c r="HI3" s="210" t="s">
        <v>22</v>
      </c>
      <c r="HJ3" s="210" t="s">
        <v>23</v>
      </c>
      <c r="HK3" s="210" t="s">
        <v>24</v>
      </c>
      <c r="HL3" s="210" t="s">
        <v>25</v>
      </c>
      <c r="HM3" s="210" t="s">
        <v>26</v>
      </c>
      <c r="HN3" s="210" t="s">
        <v>20</v>
      </c>
      <c r="HO3" s="210" t="s">
        <v>21</v>
      </c>
      <c r="HP3" s="210" t="s">
        <v>22</v>
      </c>
      <c r="HQ3" s="210" t="s">
        <v>23</v>
      </c>
      <c r="HR3" s="210" t="s">
        <v>24</v>
      </c>
      <c r="HS3" s="210" t="s">
        <v>25</v>
      </c>
      <c r="HT3" s="210" t="s">
        <v>26</v>
      </c>
      <c r="HU3" s="210" t="s">
        <v>20</v>
      </c>
      <c r="HV3" s="210" t="s">
        <v>21</v>
      </c>
      <c r="HW3" s="215"/>
    </row>
    <row r="4" spans="1:231" thickBot="1" x14ac:dyDescent="0.35">
      <c r="A4" s="91" t="s">
        <v>27</v>
      </c>
      <c r="B4" s="92">
        <v>10449780</v>
      </c>
      <c r="C4" s="68" t="s">
        <v>28</v>
      </c>
      <c r="D4" s="68" t="s">
        <v>29</v>
      </c>
      <c r="E4" s="68" t="s">
        <v>30</v>
      </c>
      <c r="F4" s="205">
        <f t="shared" ref="F4:F40" si="0">COUNTIF(R4:HZ4,"HO")</f>
        <v>2</v>
      </c>
      <c r="G4" s="205">
        <f t="shared" ref="G4:G40" si="1">COUNTIF(R4:HZ4,"CO")</f>
        <v>2</v>
      </c>
      <c r="H4" s="205">
        <f t="shared" ref="H4:H40" si="2">COUNTIF(R4:HZ4,"OH")</f>
        <v>1</v>
      </c>
      <c r="I4" s="205">
        <f t="shared" ref="I4:I40" si="3">COUNTIF(R4:HZ4,"PL")</f>
        <v>5</v>
      </c>
      <c r="J4" s="206">
        <f t="shared" ref="J4:J40" si="4">COUNTIF(R4:HZ4,"UL")+COUNTIF(R4:HZ4,"HD")/2</f>
        <v>3</v>
      </c>
      <c r="K4" s="206">
        <f>Roster!$I4+Roster!$J4</f>
        <v>8</v>
      </c>
      <c r="L4" s="207">
        <f t="shared" ref="L4:L40" si="5">COUNTIF(R4:HZ4,"S1")+COUNTIF(R4:HZ4,"G")+COUNTIF(R4:HZ4,"S2")+COUNTIF(R4:HZ4,"S3")+COUNTIF(R4:HZ4,"S4")+COUNTIF(R4:HZ4,"S5")+COUNTIF(R4:HZ4,"S6")</f>
        <v>137</v>
      </c>
      <c r="M4" s="172">
        <v>19</v>
      </c>
      <c r="N4" s="172">
        <v>19</v>
      </c>
      <c r="O4" s="173">
        <f>COUNTIF(Roster!$BY4:$DC4,"S1")+COUNTIF(Roster!$BY4:$DC4,"S3")+COUNTIF(Roster!$BY4:$DC4,"S6")+COUNTIF(Roster!$BY4:$DC4,"S4")</f>
        <v>15</v>
      </c>
      <c r="P4" s="173">
        <f>COUNTIF(Roster!$DD4:$EG4,"S1")+COUNTIF(Roster!$DD4:$EG4,"S3")+COUNTIF(Roster!$DD4:$EG4,"S6")+COUNTIF(Roster!$DD4:$EG4,"S4")</f>
        <v>21</v>
      </c>
      <c r="Q4" s="172">
        <f>COUNTIF(Roster!$EH4:$FL4,"S1")+COUNTIF(Roster!$EH4:$FL4,"S3")+COUNTIF(Roster!$EH4:$FL4,"S6")+COUNTIF(Roster!$EH4:$FL4,"S4")</f>
        <v>19</v>
      </c>
      <c r="R4" s="129" t="s">
        <v>5</v>
      </c>
      <c r="S4" s="47" t="s">
        <v>31</v>
      </c>
      <c r="T4" s="126" t="s">
        <v>32</v>
      </c>
      <c r="U4" s="126" t="s">
        <v>32</v>
      </c>
      <c r="V4" s="123" t="s">
        <v>33</v>
      </c>
      <c r="W4" s="47" t="s">
        <v>31</v>
      </c>
      <c r="X4" s="47" t="s">
        <v>31</v>
      </c>
      <c r="Y4" s="47" t="s">
        <v>31</v>
      </c>
      <c r="Z4" s="47" t="s">
        <v>31</v>
      </c>
      <c r="AA4" s="126" t="s">
        <v>32</v>
      </c>
      <c r="AB4" s="126" t="s">
        <v>32</v>
      </c>
      <c r="AC4" s="123" t="s">
        <v>33</v>
      </c>
      <c r="AD4" s="47" t="s">
        <v>31</v>
      </c>
      <c r="AE4" s="47" t="s">
        <v>31</v>
      </c>
      <c r="AF4" s="72" t="s">
        <v>7</v>
      </c>
      <c r="AG4" s="47" t="s">
        <v>31</v>
      </c>
      <c r="AH4" s="126" t="s">
        <v>32</v>
      </c>
      <c r="AI4" s="126" t="s">
        <v>32</v>
      </c>
      <c r="AJ4" s="123" t="s">
        <v>33</v>
      </c>
      <c r="AK4" s="128" t="s">
        <v>34</v>
      </c>
      <c r="AL4" s="47" t="s">
        <v>31</v>
      </c>
      <c r="AM4" s="24" t="s">
        <v>9</v>
      </c>
      <c r="AN4" s="47" t="s">
        <v>31</v>
      </c>
      <c r="AO4" s="126" t="s">
        <v>32</v>
      </c>
      <c r="AP4" s="126" t="s">
        <v>32</v>
      </c>
      <c r="AQ4" s="123" t="s">
        <v>33</v>
      </c>
      <c r="AR4" s="123" t="s">
        <v>33</v>
      </c>
      <c r="AS4" s="123" t="s">
        <v>33</v>
      </c>
      <c r="AT4" s="123" t="s">
        <v>33</v>
      </c>
      <c r="AU4" s="123" t="s">
        <v>33</v>
      </c>
      <c r="AV4" s="138" t="s">
        <v>32</v>
      </c>
      <c r="AW4" s="137" t="s">
        <v>32</v>
      </c>
      <c r="AX4" s="123" t="s">
        <v>33</v>
      </c>
      <c r="AY4" s="47" t="s">
        <v>31</v>
      </c>
      <c r="AZ4" s="47" t="s">
        <v>31</v>
      </c>
      <c r="BA4" s="47" t="s">
        <v>31</v>
      </c>
      <c r="BB4" s="47" t="s">
        <v>31</v>
      </c>
      <c r="BC4" s="126" t="s">
        <v>32</v>
      </c>
      <c r="BD4" s="126" t="s">
        <v>32</v>
      </c>
      <c r="BE4" s="123" t="s">
        <v>33</v>
      </c>
      <c r="BF4" s="130" t="s">
        <v>6</v>
      </c>
      <c r="BG4" s="47" t="s">
        <v>31</v>
      </c>
      <c r="BH4" s="47" t="s">
        <v>31</v>
      </c>
      <c r="BI4" s="47" t="s">
        <v>31</v>
      </c>
      <c r="BJ4" s="126" t="s">
        <v>32</v>
      </c>
      <c r="BK4" s="126" t="s">
        <v>32</v>
      </c>
      <c r="BL4" s="123" t="s">
        <v>33</v>
      </c>
      <c r="BM4" s="47" t="s">
        <v>31</v>
      </c>
      <c r="BN4" s="47" t="s">
        <v>31</v>
      </c>
      <c r="BO4" s="47" t="s">
        <v>31</v>
      </c>
      <c r="BP4" s="47" t="s">
        <v>31</v>
      </c>
      <c r="BQ4" s="126" t="s">
        <v>32</v>
      </c>
      <c r="BR4" s="126" t="s">
        <v>32</v>
      </c>
      <c r="BS4" s="123" t="s">
        <v>33</v>
      </c>
      <c r="BT4" s="47" t="s">
        <v>31</v>
      </c>
      <c r="BU4" s="47" t="s">
        <v>31</v>
      </c>
      <c r="BV4" s="47" t="s">
        <v>31</v>
      </c>
      <c r="BW4" s="47" t="s">
        <v>31</v>
      </c>
      <c r="BX4" s="138" t="s">
        <v>32</v>
      </c>
      <c r="BY4" s="137" t="s">
        <v>32</v>
      </c>
      <c r="BZ4" s="123" t="s">
        <v>33</v>
      </c>
      <c r="CA4" s="47" t="s">
        <v>31</v>
      </c>
      <c r="CB4" s="47" t="s">
        <v>31</v>
      </c>
      <c r="CC4" s="125" t="s">
        <v>35</v>
      </c>
      <c r="CD4" s="47" t="s">
        <v>31</v>
      </c>
      <c r="CE4" s="126" t="s">
        <v>32</v>
      </c>
      <c r="CF4" s="126" t="s">
        <v>32</v>
      </c>
      <c r="CG4" s="25" t="s">
        <v>8</v>
      </c>
      <c r="CH4" s="25" t="s">
        <v>8</v>
      </c>
      <c r="CI4" s="25" t="s">
        <v>8</v>
      </c>
      <c r="CJ4" s="25" t="s">
        <v>8</v>
      </c>
      <c r="CK4" s="25" t="s">
        <v>8</v>
      </c>
      <c r="CL4" s="126" t="s">
        <v>32</v>
      </c>
      <c r="CM4" s="126" t="s">
        <v>32</v>
      </c>
      <c r="CN4" s="123" t="s">
        <v>33</v>
      </c>
      <c r="CO4" s="69" t="s">
        <v>31</v>
      </c>
      <c r="CP4" s="69" t="s">
        <v>31</v>
      </c>
      <c r="CQ4" s="69" t="s">
        <v>31</v>
      </c>
      <c r="CR4" s="69" t="s">
        <v>31</v>
      </c>
      <c r="CS4" s="126" t="s">
        <v>32</v>
      </c>
      <c r="CT4" s="126" t="s">
        <v>32</v>
      </c>
      <c r="CU4" s="123" t="s">
        <v>33</v>
      </c>
      <c r="CV4" s="69" t="s">
        <v>31</v>
      </c>
      <c r="CW4" s="69" t="s">
        <v>31</v>
      </c>
      <c r="CX4" s="69" t="s">
        <v>31</v>
      </c>
      <c r="CY4" s="69" t="s">
        <v>31</v>
      </c>
      <c r="CZ4" s="126" t="s">
        <v>32</v>
      </c>
      <c r="DA4" s="126" t="s">
        <v>32</v>
      </c>
      <c r="DB4" s="123" t="s">
        <v>33</v>
      </c>
      <c r="DC4" s="138" t="s">
        <v>5</v>
      </c>
      <c r="DD4" s="73" t="s">
        <v>31</v>
      </c>
      <c r="DE4" s="47" t="s">
        <v>31</v>
      </c>
      <c r="DF4" s="47" t="s">
        <v>31</v>
      </c>
      <c r="DG4" s="126" t="s">
        <v>32</v>
      </c>
      <c r="DH4" s="126" t="s">
        <v>32</v>
      </c>
      <c r="DI4" s="126" t="s">
        <v>32</v>
      </c>
      <c r="DJ4" s="47" t="s">
        <v>31</v>
      </c>
      <c r="DK4" s="47" t="s">
        <v>31</v>
      </c>
      <c r="DL4" s="47" t="s">
        <v>31</v>
      </c>
      <c r="DM4" s="47" t="s">
        <v>31</v>
      </c>
      <c r="DN4" s="47" t="s">
        <v>31</v>
      </c>
      <c r="DO4" s="126" t="s">
        <v>32</v>
      </c>
      <c r="DP4" s="126" t="s">
        <v>32</v>
      </c>
      <c r="DQ4" s="47" t="s">
        <v>31</v>
      </c>
      <c r="DR4" s="47" t="s">
        <v>31</v>
      </c>
      <c r="DS4" s="47" t="s">
        <v>31</v>
      </c>
      <c r="DT4" s="47" t="s">
        <v>31</v>
      </c>
      <c r="DU4" s="47" t="s">
        <v>31</v>
      </c>
      <c r="DV4" s="126" t="s">
        <v>32</v>
      </c>
      <c r="DW4" s="126" t="s">
        <v>32</v>
      </c>
      <c r="DX4" s="47" t="s">
        <v>31</v>
      </c>
      <c r="DY4" s="47" t="s">
        <v>31</v>
      </c>
      <c r="DZ4" s="47" t="s">
        <v>31</v>
      </c>
      <c r="EA4" s="47" t="s">
        <v>31</v>
      </c>
      <c r="EB4" s="47" t="s">
        <v>31</v>
      </c>
      <c r="EC4" s="126" t="s">
        <v>32</v>
      </c>
      <c r="ED4" s="126" t="s">
        <v>32</v>
      </c>
      <c r="EE4" s="47" t="s">
        <v>31</v>
      </c>
      <c r="EF4" s="69" t="s">
        <v>31</v>
      </c>
      <c r="EG4" s="186" t="s">
        <v>31</v>
      </c>
      <c r="EH4" s="47" t="s">
        <v>31</v>
      </c>
      <c r="EI4" s="47" t="s">
        <v>31</v>
      </c>
      <c r="EJ4" s="126" t="s">
        <v>32</v>
      </c>
      <c r="EK4" s="126" t="s">
        <v>32</v>
      </c>
      <c r="EL4" s="126" t="s">
        <v>6</v>
      </c>
      <c r="EM4" s="47" t="s">
        <v>31</v>
      </c>
      <c r="EN4" s="47" t="s">
        <v>31</v>
      </c>
      <c r="EO4" s="24" t="s">
        <v>9</v>
      </c>
      <c r="EP4" s="47" t="s">
        <v>31</v>
      </c>
      <c r="EQ4" s="126" t="s">
        <v>32</v>
      </c>
      <c r="ER4" s="126" t="s">
        <v>32</v>
      </c>
      <c r="ES4" s="47" t="s">
        <v>31</v>
      </c>
      <c r="ET4" s="47" t="s">
        <v>31</v>
      </c>
      <c r="EU4" s="47" t="s">
        <v>31</v>
      </c>
      <c r="EV4" s="47" t="s">
        <v>31</v>
      </c>
      <c r="EW4" s="47" t="s">
        <v>31</v>
      </c>
      <c r="EX4" s="126" t="s">
        <v>32</v>
      </c>
      <c r="EY4" s="126" t="s">
        <v>32</v>
      </c>
      <c r="EZ4" s="47" t="s">
        <v>31</v>
      </c>
      <c r="FA4" s="47" t="s">
        <v>31</v>
      </c>
      <c r="FB4" s="47" t="s">
        <v>31</v>
      </c>
      <c r="FC4" s="47" t="s">
        <v>31</v>
      </c>
      <c r="FD4" s="21" t="s">
        <v>36</v>
      </c>
      <c r="FE4" s="126" t="s">
        <v>32</v>
      </c>
      <c r="FF4" s="126" t="s">
        <v>32</v>
      </c>
      <c r="FG4" s="128" t="s">
        <v>34</v>
      </c>
      <c r="FH4" s="47" t="s">
        <v>31</v>
      </c>
      <c r="FI4" s="47" t="s">
        <v>31</v>
      </c>
      <c r="FJ4" s="47" t="s">
        <v>31</v>
      </c>
      <c r="FK4" s="47" t="s">
        <v>31</v>
      </c>
      <c r="FL4" s="126" t="s">
        <v>32</v>
      </c>
      <c r="FM4" s="137" t="s">
        <v>32</v>
      </c>
      <c r="FN4" s="47" t="s">
        <v>31</v>
      </c>
      <c r="FO4" s="47" t="s">
        <v>31</v>
      </c>
      <c r="FP4" s="128" t="s">
        <v>34</v>
      </c>
      <c r="FQ4" s="47" t="s">
        <v>31</v>
      </c>
      <c r="FR4" s="21" t="s">
        <v>36</v>
      </c>
      <c r="FS4" s="126" t="s">
        <v>32</v>
      </c>
      <c r="FT4" s="126" t="s">
        <v>32</v>
      </c>
      <c r="FU4" s="47" t="s">
        <v>31</v>
      </c>
      <c r="FV4" s="47" t="s">
        <v>31</v>
      </c>
      <c r="FW4" s="47" t="s">
        <v>31</v>
      </c>
      <c r="FX4" s="47" t="s">
        <v>31</v>
      </c>
      <c r="FY4" s="47" t="s">
        <v>31</v>
      </c>
      <c r="FZ4" s="126" t="s">
        <v>32</v>
      </c>
      <c r="GA4" s="126" t="s">
        <v>32</v>
      </c>
      <c r="GB4" s="47" t="s">
        <v>31</v>
      </c>
      <c r="GC4" s="47" t="s">
        <v>31</v>
      </c>
      <c r="GD4" s="47" t="s">
        <v>31</v>
      </c>
      <c r="GE4" s="128" t="s">
        <v>34</v>
      </c>
      <c r="GF4" s="47" t="s">
        <v>31</v>
      </c>
      <c r="GG4" s="126" t="s">
        <v>32</v>
      </c>
      <c r="GH4" s="126" t="s">
        <v>32</v>
      </c>
      <c r="GI4" s="47" t="s">
        <v>31</v>
      </c>
      <c r="GJ4" s="47" t="s">
        <v>31</v>
      </c>
      <c r="GK4" s="47" t="s">
        <v>31</v>
      </c>
      <c r="GL4" s="47" t="s">
        <v>31</v>
      </c>
      <c r="GM4" s="47" t="s">
        <v>31</v>
      </c>
      <c r="GN4" s="126" t="s">
        <v>32</v>
      </c>
      <c r="GO4" s="126" t="s">
        <v>32</v>
      </c>
      <c r="GP4" s="47" t="s">
        <v>31</v>
      </c>
      <c r="GQ4" s="17">
        <f>COUNTIF(Roster!$FM4:$GP4,"S1")+COUNTIF(Roster!$FM4:$GP4,"S3")+COUNTIF(Roster!$FM4:$GP4,"S6")+COUNTIF(Roster!$FM4:$GP4,"S4")</f>
        <v>20</v>
      </c>
      <c r="GR4" s="47" t="s">
        <v>31</v>
      </c>
      <c r="GS4" s="47" t="s">
        <v>31</v>
      </c>
      <c r="GT4" s="47" t="s">
        <v>31</v>
      </c>
      <c r="GU4" s="128" t="s">
        <v>34</v>
      </c>
      <c r="GV4" s="126" t="s">
        <v>32</v>
      </c>
      <c r="GW4" s="126" t="s">
        <v>32</v>
      </c>
      <c r="GX4" s="47" t="s">
        <v>31</v>
      </c>
      <c r="GY4" s="47" t="s">
        <v>31</v>
      </c>
      <c r="GZ4" s="47" t="s">
        <v>31</v>
      </c>
      <c r="HA4" s="47" t="s">
        <v>31</v>
      </c>
      <c r="HB4" s="47" t="s">
        <v>31</v>
      </c>
      <c r="HC4" s="126" t="s">
        <v>32</v>
      </c>
      <c r="HD4" s="126" t="s">
        <v>32</v>
      </c>
      <c r="HE4" s="47" t="s">
        <v>31</v>
      </c>
      <c r="HF4" s="47" t="s">
        <v>31</v>
      </c>
      <c r="HG4" s="47" t="s">
        <v>31</v>
      </c>
      <c r="HH4" s="47" t="s">
        <v>31</v>
      </c>
      <c r="HI4" s="47" t="s">
        <v>31</v>
      </c>
      <c r="HJ4" s="126" t="s">
        <v>32</v>
      </c>
      <c r="HK4" s="126" t="s">
        <v>32</v>
      </c>
      <c r="HL4" s="47" t="s">
        <v>31</v>
      </c>
      <c r="HM4" s="47" t="s">
        <v>31</v>
      </c>
      <c r="HN4" s="47" t="s">
        <v>31</v>
      </c>
      <c r="HO4" s="47" t="s">
        <v>31</v>
      </c>
      <c r="HP4" s="47" t="s">
        <v>31</v>
      </c>
      <c r="HQ4" s="126" t="s">
        <v>32</v>
      </c>
      <c r="HR4" s="126" t="s">
        <v>32</v>
      </c>
      <c r="HS4" s="47" t="s">
        <v>31</v>
      </c>
      <c r="HT4" s="47" t="s">
        <v>31</v>
      </c>
      <c r="HU4" s="47" t="s">
        <v>31</v>
      </c>
      <c r="HV4" s="47" t="s">
        <v>31</v>
      </c>
      <c r="HW4" s="17">
        <f>COUNTIF(Roster!$GR4:$HV4,"S1")+COUNTIF(Roster!$GR4:$HV4,"S3")+COUNTIF(Roster!$GR4:$HV4,"S6")+COUNTIF(Roster!$GR4:$HV4,"S4")</f>
        <v>23</v>
      </c>
    </row>
    <row r="5" spans="1:231" ht="14.4" x14ac:dyDescent="0.3">
      <c r="A5" s="99" t="s">
        <v>37</v>
      </c>
      <c r="B5" s="100">
        <v>10471114</v>
      </c>
      <c r="C5" s="55" t="s">
        <v>38</v>
      </c>
      <c r="D5" s="55" t="s">
        <v>29</v>
      </c>
      <c r="E5" s="55" t="s">
        <v>30</v>
      </c>
      <c r="F5" s="101">
        <f t="shared" si="0"/>
        <v>1</v>
      </c>
      <c r="G5" s="101">
        <f t="shared" si="1"/>
        <v>1</v>
      </c>
      <c r="H5" s="101">
        <f t="shared" si="2"/>
        <v>1</v>
      </c>
      <c r="I5" s="101">
        <f t="shared" si="3"/>
        <v>7</v>
      </c>
      <c r="J5" s="102">
        <f t="shared" si="4"/>
        <v>2.5</v>
      </c>
      <c r="K5" s="102">
        <f>Roster!$I5+Roster!$J5</f>
        <v>9.5</v>
      </c>
      <c r="L5" s="164">
        <f t="shared" si="5"/>
        <v>138</v>
      </c>
      <c r="M5" s="172">
        <v>19</v>
      </c>
      <c r="N5" s="172">
        <v>17</v>
      </c>
      <c r="O5" s="173">
        <f>COUNTIF(Roster!$BY5:$DC5,"S1")+COUNTIF(Roster!$BY5:$DC5,"S3")+COUNTIF(Roster!$BY5:$DC5,"S6")+COUNTIF(Roster!$BY5:$DC5,"S4")</f>
        <v>19</v>
      </c>
      <c r="P5" s="173">
        <f>COUNTIF(Roster!$DD5:$EG5,"S1")+COUNTIF(Roster!$DD5:$EG5,"S3")+COUNTIF(Roster!$DD5:$EG5,"S6")+COUNTIF(Roster!$DD5:$EG5,"S4")</f>
        <v>16</v>
      </c>
      <c r="Q5" s="172">
        <f>COUNTIF(Roster!$EH5:$FL5,"S1")+COUNTIF(Roster!$EH5:$FL5,"S3")+COUNTIF(Roster!$EH5:$FL5,"S6")+COUNTIF(Roster!$EH5:$FL5,"S4")</f>
        <v>17</v>
      </c>
      <c r="R5" s="73" t="s">
        <v>31</v>
      </c>
      <c r="S5" s="47" t="s">
        <v>31</v>
      </c>
      <c r="T5" s="47" t="s">
        <v>31</v>
      </c>
      <c r="U5" s="126" t="s">
        <v>32</v>
      </c>
      <c r="V5" s="126" t="s">
        <v>32</v>
      </c>
      <c r="W5" s="25" t="s">
        <v>8</v>
      </c>
      <c r="X5" s="25" t="s">
        <v>8</v>
      </c>
      <c r="Y5" s="25" t="s">
        <v>8</v>
      </c>
      <c r="Z5" s="127" t="s">
        <v>6</v>
      </c>
      <c r="AA5" s="123" t="s">
        <v>33</v>
      </c>
      <c r="AB5" s="126" t="s">
        <v>32</v>
      </c>
      <c r="AC5" s="126" t="s">
        <v>32</v>
      </c>
      <c r="AD5" s="123" t="s">
        <v>33</v>
      </c>
      <c r="AE5" s="123" t="s">
        <v>33</v>
      </c>
      <c r="AF5" s="123" t="s">
        <v>33</v>
      </c>
      <c r="AG5" s="123" t="s">
        <v>33</v>
      </c>
      <c r="AH5" s="47" t="s">
        <v>31</v>
      </c>
      <c r="AI5" s="126" t="s">
        <v>32</v>
      </c>
      <c r="AJ5" s="126" t="s">
        <v>32</v>
      </c>
      <c r="AK5" s="128" t="s">
        <v>34</v>
      </c>
      <c r="AL5" s="123" t="s">
        <v>33</v>
      </c>
      <c r="AM5" s="123" t="s">
        <v>33</v>
      </c>
      <c r="AN5" s="123" t="s">
        <v>33</v>
      </c>
      <c r="AO5" s="123" t="s">
        <v>33</v>
      </c>
      <c r="AP5" s="126" t="s">
        <v>32</v>
      </c>
      <c r="AQ5" s="126" t="s">
        <v>32</v>
      </c>
      <c r="AR5" s="123" t="s">
        <v>33</v>
      </c>
      <c r="AS5" s="123" t="s">
        <v>33</v>
      </c>
      <c r="AT5" s="123" t="s">
        <v>33</v>
      </c>
      <c r="AU5" s="123" t="s">
        <v>33</v>
      </c>
      <c r="AV5" s="140" t="s">
        <v>33</v>
      </c>
      <c r="AW5" s="137" t="s">
        <v>32</v>
      </c>
      <c r="AX5" s="126" t="s">
        <v>32</v>
      </c>
      <c r="AY5" s="123" t="s">
        <v>33</v>
      </c>
      <c r="AZ5" s="123" t="s">
        <v>33</v>
      </c>
      <c r="BA5" s="123" t="s">
        <v>33</v>
      </c>
      <c r="BB5" s="123" t="s">
        <v>33</v>
      </c>
      <c r="BC5" s="125" t="s">
        <v>35</v>
      </c>
      <c r="BD5" s="126" t="s">
        <v>32</v>
      </c>
      <c r="BE5" s="126" t="s">
        <v>32</v>
      </c>
      <c r="BF5" s="47" t="s">
        <v>31</v>
      </c>
      <c r="BG5" s="47" t="s">
        <v>31</v>
      </c>
      <c r="BH5" s="47" t="s">
        <v>31</v>
      </c>
      <c r="BI5" s="47" t="s">
        <v>31</v>
      </c>
      <c r="BJ5" s="47" t="s">
        <v>31</v>
      </c>
      <c r="BK5" s="126" t="s">
        <v>32</v>
      </c>
      <c r="BL5" s="126" t="s">
        <v>32</v>
      </c>
      <c r="BM5" s="123" t="s">
        <v>33</v>
      </c>
      <c r="BN5" s="123" t="s">
        <v>33</v>
      </c>
      <c r="BO5" s="123" t="s">
        <v>33</v>
      </c>
      <c r="BP5" s="123" t="s">
        <v>33</v>
      </c>
      <c r="BQ5" s="123" t="s">
        <v>33</v>
      </c>
      <c r="BR5" s="126" t="s">
        <v>32</v>
      </c>
      <c r="BS5" s="126" t="s">
        <v>32</v>
      </c>
      <c r="BT5" s="123" t="s">
        <v>33</v>
      </c>
      <c r="BU5" s="123" t="s">
        <v>33</v>
      </c>
      <c r="BV5" s="123" t="s">
        <v>33</v>
      </c>
      <c r="BW5" s="125" t="s">
        <v>35</v>
      </c>
      <c r="BX5" s="139" t="s">
        <v>8</v>
      </c>
      <c r="BY5" s="137" t="s">
        <v>32</v>
      </c>
      <c r="BZ5" s="126" t="s">
        <v>32</v>
      </c>
      <c r="CA5" s="123" t="s">
        <v>33</v>
      </c>
      <c r="CB5" s="123" t="s">
        <v>33</v>
      </c>
      <c r="CC5" s="125" t="s">
        <v>35</v>
      </c>
      <c r="CD5" s="123" t="s">
        <v>33</v>
      </c>
      <c r="CE5" s="123" t="s">
        <v>33</v>
      </c>
      <c r="CF5" s="126" t="s">
        <v>32</v>
      </c>
      <c r="CG5" s="126" t="s">
        <v>32</v>
      </c>
      <c r="CH5" s="47" t="s">
        <v>31</v>
      </c>
      <c r="CI5" s="47" t="s">
        <v>31</v>
      </c>
      <c r="CJ5" s="47" t="s">
        <v>31</v>
      </c>
      <c r="CK5" s="47" t="s">
        <v>31</v>
      </c>
      <c r="CL5" s="47" t="s">
        <v>31</v>
      </c>
      <c r="CM5" s="126" t="s">
        <v>32</v>
      </c>
      <c r="CN5" s="126" t="s">
        <v>32</v>
      </c>
      <c r="CO5" s="123" t="s">
        <v>33</v>
      </c>
      <c r="CP5" s="123" t="s">
        <v>33</v>
      </c>
      <c r="CQ5" s="123" t="s">
        <v>33</v>
      </c>
      <c r="CR5" s="123" t="s">
        <v>33</v>
      </c>
      <c r="CS5" s="123" t="s">
        <v>33</v>
      </c>
      <c r="CT5" s="126" t="s">
        <v>32</v>
      </c>
      <c r="CU5" s="126" t="s">
        <v>32</v>
      </c>
      <c r="CV5" s="123" t="s">
        <v>33</v>
      </c>
      <c r="CW5" s="123" t="s">
        <v>33</v>
      </c>
      <c r="CX5" s="123" t="s">
        <v>33</v>
      </c>
      <c r="CY5" s="123" t="s">
        <v>33</v>
      </c>
      <c r="CZ5" s="123" t="s">
        <v>33</v>
      </c>
      <c r="DA5" s="126" t="s">
        <v>32</v>
      </c>
      <c r="DB5" s="126" t="s">
        <v>32</v>
      </c>
      <c r="DC5" s="138" t="s">
        <v>32</v>
      </c>
      <c r="DD5" s="73" t="s">
        <v>31</v>
      </c>
      <c r="DE5" s="47" t="s">
        <v>31</v>
      </c>
      <c r="DF5" s="21" t="s">
        <v>36</v>
      </c>
      <c r="DG5" s="47" t="s">
        <v>31</v>
      </c>
      <c r="DH5" s="125" t="s">
        <v>35</v>
      </c>
      <c r="DI5" s="126" t="s">
        <v>32</v>
      </c>
      <c r="DJ5" s="126" t="s">
        <v>32</v>
      </c>
      <c r="DK5" s="123" t="s">
        <v>33</v>
      </c>
      <c r="DL5" s="123" t="s">
        <v>33</v>
      </c>
      <c r="DM5" s="123" t="s">
        <v>33</v>
      </c>
      <c r="DN5" s="123" t="s">
        <v>33</v>
      </c>
      <c r="DO5" s="125" t="s">
        <v>35</v>
      </c>
      <c r="DP5" s="126" t="s">
        <v>32</v>
      </c>
      <c r="DQ5" s="126" t="s">
        <v>32</v>
      </c>
      <c r="DR5" s="123" t="s">
        <v>33</v>
      </c>
      <c r="DS5" s="123" t="s">
        <v>33</v>
      </c>
      <c r="DT5" s="123" t="s">
        <v>33</v>
      </c>
      <c r="DU5" s="72" t="s">
        <v>7</v>
      </c>
      <c r="DV5" s="123" t="s">
        <v>33</v>
      </c>
      <c r="DW5" s="126" t="s">
        <v>32</v>
      </c>
      <c r="DX5" s="126" t="s">
        <v>32</v>
      </c>
      <c r="DY5" s="123" t="s">
        <v>33</v>
      </c>
      <c r="DZ5" s="123" t="s">
        <v>33</v>
      </c>
      <c r="EA5" s="24" t="s">
        <v>9</v>
      </c>
      <c r="EB5" s="123" t="s">
        <v>33</v>
      </c>
      <c r="EC5" s="125" t="s">
        <v>35</v>
      </c>
      <c r="ED5" s="126" t="s">
        <v>32</v>
      </c>
      <c r="EE5" s="126" t="s">
        <v>32</v>
      </c>
      <c r="EF5" s="123" t="s">
        <v>33</v>
      </c>
      <c r="EG5" s="140" t="s">
        <v>33</v>
      </c>
      <c r="EH5" s="126" t="s">
        <v>5</v>
      </c>
      <c r="EI5" s="123" t="s">
        <v>33</v>
      </c>
      <c r="EJ5" s="125" t="s">
        <v>35</v>
      </c>
      <c r="EK5" s="126" t="s">
        <v>32</v>
      </c>
      <c r="EL5" s="126" t="s">
        <v>32</v>
      </c>
      <c r="EM5" s="123" t="s">
        <v>33</v>
      </c>
      <c r="EN5" s="123" t="s">
        <v>33</v>
      </c>
      <c r="EO5" s="123" t="s">
        <v>33</v>
      </c>
      <c r="EP5" s="123" t="s">
        <v>33</v>
      </c>
      <c r="EQ5" s="125" t="s">
        <v>35</v>
      </c>
      <c r="ER5" s="126" t="s">
        <v>32</v>
      </c>
      <c r="ES5" s="126" t="s">
        <v>32</v>
      </c>
      <c r="ET5" s="123" t="s">
        <v>33</v>
      </c>
      <c r="EU5" s="123" t="s">
        <v>33</v>
      </c>
      <c r="EV5" s="123" t="s">
        <v>33</v>
      </c>
      <c r="EW5" s="123" t="s">
        <v>33</v>
      </c>
      <c r="EX5" s="125" t="s">
        <v>35</v>
      </c>
      <c r="EY5" s="126" t="s">
        <v>32</v>
      </c>
      <c r="EZ5" s="126" t="s">
        <v>32</v>
      </c>
      <c r="FA5" s="123" t="s">
        <v>33</v>
      </c>
      <c r="FB5" s="123" t="s">
        <v>33</v>
      </c>
      <c r="FC5" s="123" t="s">
        <v>33</v>
      </c>
      <c r="FD5" s="123" t="s">
        <v>33</v>
      </c>
      <c r="FE5" s="123" t="s">
        <v>33</v>
      </c>
      <c r="FF5" s="126" t="s">
        <v>32</v>
      </c>
      <c r="FG5" s="126" t="s">
        <v>32</v>
      </c>
      <c r="FH5" s="123" t="s">
        <v>33</v>
      </c>
      <c r="FI5" s="125" t="s">
        <v>35</v>
      </c>
      <c r="FJ5" s="123" t="s">
        <v>33</v>
      </c>
      <c r="FK5" s="123" t="s">
        <v>33</v>
      </c>
      <c r="FL5" s="125" t="s">
        <v>35</v>
      </c>
      <c r="FM5" s="137" t="s">
        <v>32</v>
      </c>
      <c r="FN5" s="126" t="s">
        <v>32</v>
      </c>
      <c r="FO5" s="123" t="s">
        <v>33</v>
      </c>
      <c r="FP5" s="128" t="s">
        <v>34</v>
      </c>
      <c r="FQ5" s="123" t="s">
        <v>33</v>
      </c>
      <c r="FR5" s="123" t="s">
        <v>33</v>
      </c>
      <c r="FS5" s="125" t="s">
        <v>35</v>
      </c>
      <c r="FT5" s="126" t="s">
        <v>32</v>
      </c>
      <c r="FU5" s="126" t="s">
        <v>32</v>
      </c>
      <c r="FV5" s="123" t="s">
        <v>33</v>
      </c>
      <c r="FW5" s="123" t="s">
        <v>33</v>
      </c>
      <c r="FX5" s="123" t="s">
        <v>33</v>
      </c>
      <c r="FY5" s="123" t="s">
        <v>33</v>
      </c>
      <c r="FZ5" s="125" t="s">
        <v>35</v>
      </c>
      <c r="GA5" s="126" t="s">
        <v>32</v>
      </c>
      <c r="GB5" s="126" t="s">
        <v>32</v>
      </c>
      <c r="GC5" s="123" t="s">
        <v>33</v>
      </c>
      <c r="GD5" s="123" t="s">
        <v>33</v>
      </c>
      <c r="GE5" s="128" t="s">
        <v>34</v>
      </c>
      <c r="GF5" s="123" t="s">
        <v>33</v>
      </c>
      <c r="GG5" s="125" t="s">
        <v>35</v>
      </c>
      <c r="GH5" s="126" t="s">
        <v>32</v>
      </c>
      <c r="GI5" s="126" t="s">
        <v>32</v>
      </c>
      <c r="GJ5" s="123" t="s">
        <v>33</v>
      </c>
      <c r="GK5" s="123" t="s">
        <v>33</v>
      </c>
      <c r="GL5" s="125" t="s">
        <v>35</v>
      </c>
      <c r="GM5" s="24" t="s">
        <v>9</v>
      </c>
      <c r="GN5" s="125" t="s">
        <v>35</v>
      </c>
      <c r="GO5" s="126" t="s">
        <v>32</v>
      </c>
      <c r="GP5" s="126" t="s">
        <v>32</v>
      </c>
      <c r="GQ5" s="17">
        <f>COUNTIF(Roster!$FM5:$GP5,"S1")+COUNTIF(Roster!$FM5:$GP5,"S3")+COUNTIF(Roster!$FM5:$GP5,"S6")+COUNTIF(Roster!$FM5:$GP5,"S4")</f>
        <v>14</v>
      </c>
      <c r="GR5" s="123" t="s">
        <v>33</v>
      </c>
      <c r="GS5" s="123" t="s">
        <v>33</v>
      </c>
      <c r="GT5" s="123" t="s">
        <v>33</v>
      </c>
      <c r="GU5" s="128" t="s">
        <v>34</v>
      </c>
      <c r="GV5" s="125" t="s">
        <v>35</v>
      </c>
      <c r="GW5" s="126" t="s">
        <v>32</v>
      </c>
      <c r="GX5" s="126" t="s">
        <v>32</v>
      </c>
      <c r="GY5" s="25" t="s">
        <v>8</v>
      </c>
      <c r="GZ5" s="25" t="s">
        <v>8</v>
      </c>
      <c r="HA5" s="25" t="s">
        <v>8</v>
      </c>
      <c r="HB5" s="123" t="s">
        <v>33</v>
      </c>
      <c r="HC5" s="125" t="s">
        <v>35</v>
      </c>
      <c r="HD5" s="126" t="s">
        <v>32</v>
      </c>
      <c r="HE5" s="126" t="s">
        <v>32</v>
      </c>
      <c r="HF5" s="123" t="s">
        <v>33</v>
      </c>
      <c r="HG5" s="123" t="s">
        <v>33</v>
      </c>
      <c r="HH5" s="123" t="s">
        <v>33</v>
      </c>
      <c r="HI5" s="123" t="s">
        <v>33</v>
      </c>
      <c r="HJ5" s="125" t="s">
        <v>35</v>
      </c>
      <c r="HK5" s="126" t="s">
        <v>32</v>
      </c>
      <c r="HL5" s="126" t="s">
        <v>32</v>
      </c>
      <c r="HM5" s="123" t="s">
        <v>33</v>
      </c>
      <c r="HN5" s="123" t="s">
        <v>33</v>
      </c>
      <c r="HO5" s="123" t="s">
        <v>33</v>
      </c>
      <c r="HP5" s="123" t="s">
        <v>33</v>
      </c>
      <c r="HQ5" s="125" t="s">
        <v>35</v>
      </c>
      <c r="HR5" s="126" t="s">
        <v>32</v>
      </c>
      <c r="HS5" s="126" t="s">
        <v>32</v>
      </c>
      <c r="HT5" s="123" t="s">
        <v>33</v>
      </c>
      <c r="HU5" s="123" t="s">
        <v>33</v>
      </c>
      <c r="HV5" s="123" t="s">
        <v>33</v>
      </c>
      <c r="HW5" s="17">
        <f>COUNTIF(Roster!$GR5:$HV5,"S1")+COUNTIF(Roster!$GR5:$HV5,"S3")+COUNTIF(Roster!$GR5:$HV5,"S6")+COUNTIF(Roster!$GR5:$HV5,"S4")</f>
        <v>16</v>
      </c>
    </row>
    <row r="6" spans="1:231" ht="14.4" x14ac:dyDescent="0.3">
      <c r="A6" s="9" t="s">
        <v>39</v>
      </c>
      <c r="B6" s="20">
        <v>10480908</v>
      </c>
      <c r="C6" s="8" t="s">
        <v>38</v>
      </c>
      <c r="D6" s="22" t="s">
        <v>29</v>
      </c>
      <c r="E6" s="22" t="s">
        <v>30</v>
      </c>
      <c r="F6" s="89">
        <f t="shared" si="0"/>
        <v>1</v>
      </c>
      <c r="G6" s="89">
        <f t="shared" si="1"/>
        <v>2</v>
      </c>
      <c r="H6" s="89">
        <f t="shared" si="2"/>
        <v>2</v>
      </c>
      <c r="I6" s="89">
        <f t="shared" si="3"/>
        <v>5</v>
      </c>
      <c r="J6" s="48">
        <f t="shared" si="4"/>
        <v>4</v>
      </c>
      <c r="K6" s="48">
        <f>Roster!$I6+Roster!$J6</f>
        <v>9</v>
      </c>
      <c r="L6" s="162">
        <f t="shared" si="5"/>
        <v>138</v>
      </c>
      <c r="M6" s="17">
        <v>19</v>
      </c>
      <c r="N6" s="17">
        <v>15</v>
      </c>
      <c r="O6" s="108">
        <f>COUNTIF(Roster!$BY6:$DC6,"S1")+COUNTIF(Roster!$BY6:$DC6,"S3")+COUNTIF(Roster!$BY6:$DC6,"S6")+COUNTIF(Roster!$BY6:$DC6,"S4")</f>
        <v>15</v>
      </c>
      <c r="P6" s="108">
        <f>COUNTIF(Roster!$DD6:$EG6,"S1")+COUNTIF(Roster!$DD6:$EG6,"S3")+COUNTIF(Roster!$DD6:$EG6,"S6")+COUNTIF(Roster!$DD6:$EG6,"S4")</f>
        <v>21</v>
      </c>
      <c r="Q6" s="17">
        <f>COUNTIF(Roster!$EH6:$FL6,"S1")+COUNTIF(Roster!$EH6:$FL6,"S3")+COUNTIF(Roster!$EH6:$FL6,"S6")+COUNTIF(Roster!$EH6:$FL6,"S4")</f>
        <v>19</v>
      </c>
      <c r="R6" s="129" t="s">
        <v>5</v>
      </c>
      <c r="S6" s="124" t="s">
        <v>40</v>
      </c>
      <c r="T6" s="124" t="s">
        <v>40</v>
      </c>
      <c r="U6" s="126" t="s">
        <v>32</v>
      </c>
      <c r="V6" s="126" t="s">
        <v>32</v>
      </c>
      <c r="W6" s="124" t="s">
        <v>40</v>
      </c>
      <c r="X6" s="124" t="s">
        <v>40</v>
      </c>
      <c r="Y6" s="24" t="s">
        <v>9</v>
      </c>
      <c r="Z6" s="124" t="s">
        <v>40</v>
      </c>
      <c r="AA6" s="124" t="s">
        <v>40</v>
      </c>
      <c r="AB6" s="126" t="s">
        <v>32</v>
      </c>
      <c r="AC6" s="126" t="s">
        <v>32</v>
      </c>
      <c r="AD6" s="25" t="s">
        <v>8</v>
      </c>
      <c r="AE6" s="72" t="s">
        <v>7</v>
      </c>
      <c r="AF6" s="124" t="s">
        <v>40</v>
      </c>
      <c r="AG6" s="124" t="s">
        <v>40</v>
      </c>
      <c r="AH6" s="47" t="s">
        <v>31</v>
      </c>
      <c r="AI6" s="126" t="s">
        <v>32</v>
      </c>
      <c r="AJ6" s="126" t="s">
        <v>32</v>
      </c>
      <c r="AK6" s="47" t="s">
        <v>31</v>
      </c>
      <c r="AL6" s="47" t="s">
        <v>31</v>
      </c>
      <c r="AM6" s="47" t="s">
        <v>31</v>
      </c>
      <c r="AN6" s="47" t="s">
        <v>31</v>
      </c>
      <c r="AO6" s="47" t="s">
        <v>31</v>
      </c>
      <c r="AP6" s="126" t="s">
        <v>32</v>
      </c>
      <c r="AQ6" s="126" t="s">
        <v>32</v>
      </c>
      <c r="AR6" s="123" t="s">
        <v>33</v>
      </c>
      <c r="AS6" s="123" t="s">
        <v>33</v>
      </c>
      <c r="AT6" s="123" t="s">
        <v>33</v>
      </c>
      <c r="AU6" s="123" t="s">
        <v>33</v>
      </c>
      <c r="AV6" s="74" t="s">
        <v>31</v>
      </c>
      <c r="AW6" s="137" t="s">
        <v>32</v>
      </c>
      <c r="AX6" s="126" t="s">
        <v>32</v>
      </c>
      <c r="AY6" s="25" t="s">
        <v>8</v>
      </c>
      <c r="AZ6" s="125" t="s">
        <v>35</v>
      </c>
      <c r="BA6" s="125" t="s">
        <v>35</v>
      </c>
      <c r="BB6" s="125" t="s">
        <v>35</v>
      </c>
      <c r="BC6" s="125" t="s">
        <v>35</v>
      </c>
      <c r="BD6" s="126" t="s">
        <v>32</v>
      </c>
      <c r="BE6" s="126" t="s">
        <v>32</v>
      </c>
      <c r="BF6" s="123" t="s">
        <v>33</v>
      </c>
      <c r="BG6" s="123" t="s">
        <v>33</v>
      </c>
      <c r="BH6" s="123" t="s">
        <v>33</v>
      </c>
      <c r="BI6" s="123" t="s">
        <v>33</v>
      </c>
      <c r="BJ6" s="123" t="s">
        <v>33</v>
      </c>
      <c r="BK6" s="126" t="s">
        <v>32</v>
      </c>
      <c r="BL6" s="126" t="s">
        <v>32</v>
      </c>
      <c r="BM6" s="47" t="s">
        <v>31</v>
      </c>
      <c r="BN6" s="47" t="s">
        <v>31</v>
      </c>
      <c r="BO6" s="47" t="s">
        <v>31</v>
      </c>
      <c r="BP6" s="47" t="s">
        <v>31</v>
      </c>
      <c r="BQ6" s="47" t="s">
        <v>31</v>
      </c>
      <c r="BR6" s="126" t="s">
        <v>32</v>
      </c>
      <c r="BS6" s="126" t="s">
        <v>32</v>
      </c>
      <c r="BT6" s="47" t="s">
        <v>31</v>
      </c>
      <c r="BU6" s="47" t="s">
        <v>31</v>
      </c>
      <c r="BV6" s="47" t="s">
        <v>31</v>
      </c>
      <c r="BW6" s="47" t="s">
        <v>31</v>
      </c>
      <c r="BX6" s="74" t="s">
        <v>31</v>
      </c>
      <c r="BY6" s="137" t="s">
        <v>32</v>
      </c>
      <c r="BZ6" s="126" t="s">
        <v>32</v>
      </c>
      <c r="CA6" s="123" t="s">
        <v>33</v>
      </c>
      <c r="CB6" s="123" t="s">
        <v>33</v>
      </c>
      <c r="CC6" s="125" t="s">
        <v>35</v>
      </c>
      <c r="CD6" s="123" t="s">
        <v>33</v>
      </c>
      <c r="CE6" s="24" t="s">
        <v>9</v>
      </c>
      <c r="CF6" s="126" t="s">
        <v>32</v>
      </c>
      <c r="CG6" s="126" t="s">
        <v>32</v>
      </c>
      <c r="CH6" s="25" t="s">
        <v>8</v>
      </c>
      <c r="CI6" s="25" t="s">
        <v>8</v>
      </c>
      <c r="CJ6" s="47" t="s">
        <v>31</v>
      </c>
      <c r="CK6" s="47" t="s">
        <v>31</v>
      </c>
      <c r="CL6" s="47" t="s">
        <v>31</v>
      </c>
      <c r="CM6" s="126" t="s">
        <v>32</v>
      </c>
      <c r="CN6" s="126" t="s">
        <v>32</v>
      </c>
      <c r="CO6" s="123" t="s">
        <v>33</v>
      </c>
      <c r="CP6" s="123" t="s">
        <v>33</v>
      </c>
      <c r="CQ6" s="72" t="s">
        <v>7</v>
      </c>
      <c r="CR6" s="123" t="s">
        <v>33</v>
      </c>
      <c r="CS6" s="123" t="s">
        <v>33</v>
      </c>
      <c r="CT6" s="126" t="s">
        <v>32</v>
      </c>
      <c r="CU6" s="126" t="s">
        <v>32</v>
      </c>
      <c r="CV6" s="25" t="s">
        <v>8</v>
      </c>
      <c r="CW6" s="47" t="s">
        <v>31</v>
      </c>
      <c r="CX6" s="47" t="s">
        <v>31</v>
      </c>
      <c r="CY6" s="47" t="s">
        <v>31</v>
      </c>
      <c r="CZ6" s="47" t="s">
        <v>31</v>
      </c>
      <c r="DA6" s="126" t="s">
        <v>32</v>
      </c>
      <c r="DB6" s="126" t="s">
        <v>32</v>
      </c>
      <c r="DC6" s="140" t="s">
        <v>33</v>
      </c>
      <c r="DD6" s="141" t="s">
        <v>33</v>
      </c>
      <c r="DE6" s="123" t="s">
        <v>33</v>
      </c>
      <c r="DF6" s="123" t="s">
        <v>33</v>
      </c>
      <c r="DG6" s="123" t="s">
        <v>33</v>
      </c>
      <c r="DH6" s="126" t="s">
        <v>32</v>
      </c>
      <c r="DI6" s="126" t="s">
        <v>32</v>
      </c>
      <c r="DJ6" s="123" t="s">
        <v>33</v>
      </c>
      <c r="DK6" s="123" t="s">
        <v>33</v>
      </c>
      <c r="DL6" s="123" t="s">
        <v>33</v>
      </c>
      <c r="DM6" s="123" t="s">
        <v>33</v>
      </c>
      <c r="DN6" s="123" t="s">
        <v>33</v>
      </c>
      <c r="DO6" s="126" t="s">
        <v>32</v>
      </c>
      <c r="DP6" s="126" t="s">
        <v>32</v>
      </c>
      <c r="DQ6" s="24" t="s">
        <v>9</v>
      </c>
      <c r="DR6" s="47" t="s">
        <v>31</v>
      </c>
      <c r="DS6" s="47" t="s">
        <v>31</v>
      </c>
      <c r="DT6" s="47" t="s">
        <v>31</v>
      </c>
      <c r="DU6" s="47" t="s">
        <v>31</v>
      </c>
      <c r="DV6" s="126" t="s">
        <v>32</v>
      </c>
      <c r="DW6" s="126" t="s">
        <v>32</v>
      </c>
      <c r="DX6" s="47" t="s">
        <v>31</v>
      </c>
      <c r="DY6" s="47" t="s">
        <v>31</v>
      </c>
      <c r="DZ6" s="47" t="s">
        <v>31</v>
      </c>
      <c r="EA6" s="47" t="s">
        <v>31</v>
      </c>
      <c r="EB6" s="47" t="s">
        <v>31</v>
      </c>
      <c r="EC6" s="126" t="s">
        <v>32</v>
      </c>
      <c r="ED6" s="126" t="s">
        <v>32</v>
      </c>
      <c r="EE6" s="47" t="s">
        <v>31</v>
      </c>
      <c r="EF6" s="47" t="s">
        <v>31</v>
      </c>
      <c r="EG6" s="74" t="s">
        <v>31</v>
      </c>
      <c r="EH6" s="47" t="s">
        <v>31</v>
      </c>
      <c r="EI6" s="47" t="s">
        <v>31</v>
      </c>
      <c r="EJ6" s="126" t="s">
        <v>32</v>
      </c>
      <c r="EK6" s="126" t="s">
        <v>32</v>
      </c>
      <c r="EL6" s="47" t="s">
        <v>31</v>
      </c>
      <c r="EM6" s="47" t="s">
        <v>31</v>
      </c>
      <c r="EN6" s="47" t="s">
        <v>31</v>
      </c>
      <c r="EO6" s="47" t="s">
        <v>31</v>
      </c>
      <c r="EP6" s="47" t="s">
        <v>31</v>
      </c>
      <c r="EQ6" s="126" t="s">
        <v>32</v>
      </c>
      <c r="ER6" s="126" t="s">
        <v>32</v>
      </c>
      <c r="ES6" s="126" t="s">
        <v>6</v>
      </c>
      <c r="ET6" s="123" t="s">
        <v>33</v>
      </c>
      <c r="EU6" s="123" t="s">
        <v>33</v>
      </c>
      <c r="EV6" s="123" t="s">
        <v>33</v>
      </c>
      <c r="EW6" s="123" t="s">
        <v>33</v>
      </c>
      <c r="EX6" s="126" t="s">
        <v>32</v>
      </c>
      <c r="EY6" s="126" t="s">
        <v>32</v>
      </c>
      <c r="EZ6" s="123" t="s">
        <v>33</v>
      </c>
      <c r="FA6" s="123" t="s">
        <v>33</v>
      </c>
      <c r="FB6" s="123" t="s">
        <v>33</v>
      </c>
      <c r="FC6" s="123" t="s">
        <v>33</v>
      </c>
      <c r="FD6" s="123" t="s">
        <v>33</v>
      </c>
      <c r="FE6" s="126" t="s">
        <v>32</v>
      </c>
      <c r="FF6" s="126" t="s">
        <v>32</v>
      </c>
      <c r="FG6" s="128" t="s">
        <v>34</v>
      </c>
      <c r="FH6" s="123" t="s">
        <v>33</v>
      </c>
      <c r="FI6" s="125" t="s">
        <v>35</v>
      </c>
      <c r="FJ6" s="24" t="s">
        <v>9</v>
      </c>
      <c r="FK6" s="123" t="s">
        <v>33</v>
      </c>
      <c r="FL6" s="126" t="s">
        <v>32</v>
      </c>
      <c r="FM6" s="137" t="s">
        <v>32</v>
      </c>
      <c r="FN6" s="47" t="s">
        <v>31</v>
      </c>
      <c r="FO6" s="47" t="s">
        <v>31</v>
      </c>
      <c r="FP6" s="47" t="s">
        <v>31</v>
      </c>
      <c r="FQ6" s="47" t="s">
        <v>31</v>
      </c>
      <c r="FR6" s="47" t="s">
        <v>31</v>
      </c>
      <c r="FS6" s="126" t="s">
        <v>32</v>
      </c>
      <c r="FT6" s="126" t="s">
        <v>32</v>
      </c>
      <c r="FU6" s="123" t="s">
        <v>33</v>
      </c>
      <c r="FV6" s="123" t="s">
        <v>33</v>
      </c>
      <c r="FW6" s="123" t="s">
        <v>33</v>
      </c>
      <c r="FX6" s="123" t="s">
        <v>33</v>
      </c>
      <c r="FY6" s="123" t="s">
        <v>33</v>
      </c>
      <c r="FZ6" s="126" t="s">
        <v>32</v>
      </c>
      <c r="GA6" s="126" t="s">
        <v>32</v>
      </c>
      <c r="GB6" s="47" t="s">
        <v>31</v>
      </c>
      <c r="GC6" s="47" t="s">
        <v>31</v>
      </c>
      <c r="GD6" s="47" t="s">
        <v>31</v>
      </c>
      <c r="GE6" s="128" t="s">
        <v>34</v>
      </c>
      <c r="GF6" s="47" t="s">
        <v>31</v>
      </c>
      <c r="GG6" s="126" t="s">
        <v>32</v>
      </c>
      <c r="GH6" s="126" t="s">
        <v>32</v>
      </c>
      <c r="GI6" s="123" t="s">
        <v>33</v>
      </c>
      <c r="GJ6" s="127" t="s">
        <v>6</v>
      </c>
      <c r="GK6" s="123" t="s">
        <v>33</v>
      </c>
      <c r="GL6" s="123" t="s">
        <v>33</v>
      </c>
      <c r="GM6" s="126" t="s">
        <v>32</v>
      </c>
      <c r="GN6" s="126" t="s">
        <v>32</v>
      </c>
      <c r="GO6" s="124" t="s">
        <v>40</v>
      </c>
      <c r="GP6" s="124" t="s">
        <v>40</v>
      </c>
      <c r="GQ6" s="17">
        <f>COUNTIF(Roster!$FM6:$GP6,"S1")+COUNTIF(Roster!$FM6:$GP6,"S3")+COUNTIF(Roster!$FM6:$GP6,"S6")+COUNTIF(Roster!$FM6:$GP6,"S4")</f>
        <v>20</v>
      </c>
      <c r="GR6" s="124" t="s">
        <v>40</v>
      </c>
      <c r="GS6" s="124" t="s">
        <v>40</v>
      </c>
      <c r="GT6" s="124" t="s">
        <v>40</v>
      </c>
      <c r="GU6" s="126" t="s">
        <v>32</v>
      </c>
      <c r="GV6" s="126" t="s">
        <v>32</v>
      </c>
      <c r="GW6" s="124" t="s">
        <v>40</v>
      </c>
      <c r="GX6" s="124" t="s">
        <v>40</v>
      </c>
      <c r="GY6" s="124" t="s">
        <v>40</v>
      </c>
      <c r="GZ6" s="124" t="s">
        <v>40</v>
      </c>
      <c r="HA6" s="124" t="s">
        <v>40</v>
      </c>
      <c r="HB6" s="126" t="s">
        <v>32</v>
      </c>
      <c r="HC6" s="126" t="s">
        <v>32</v>
      </c>
      <c r="HD6" s="124" t="s">
        <v>40</v>
      </c>
      <c r="HE6" s="124" t="s">
        <v>40</v>
      </c>
      <c r="HF6" s="124" t="s">
        <v>40</v>
      </c>
      <c r="HG6" s="124" t="s">
        <v>40</v>
      </c>
      <c r="HH6" s="124" t="s">
        <v>40</v>
      </c>
      <c r="HI6" s="126" t="s">
        <v>32</v>
      </c>
      <c r="HJ6" s="126" t="s">
        <v>32</v>
      </c>
      <c r="HK6" s="124" t="s">
        <v>40</v>
      </c>
      <c r="HL6" s="124" t="s">
        <v>40</v>
      </c>
      <c r="HM6" s="124" t="s">
        <v>40</v>
      </c>
      <c r="HN6" s="124" t="s">
        <v>40</v>
      </c>
      <c r="HO6" s="124" t="s">
        <v>40</v>
      </c>
      <c r="HP6" s="126" t="s">
        <v>32</v>
      </c>
      <c r="HQ6" s="126" t="s">
        <v>32</v>
      </c>
      <c r="HR6" s="124" t="s">
        <v>40</v>
      </c>
      <c r="HS6" s="124" t="s">
        <v>40</v>
      </c>
      <c r="HT6" s="124" t="s">
        <v>40</v>
      </c>
      <c r="HU6" s="124" t="s">
        <v>40</v>
      </c>
      <c r="HV6" s="124" t="s">
        <v>40</v>
      </c>
      <c r="HW6" s="17">
        <f>COUNTIF(Roster!$GR6:$HV6,"S1")+COUNTIF(Roster!$GR6:$HV6,"S3")+COUNTIF(Roster!$GR6:$HV6,"S6")+COUNTIF(Roster!$GR6:$HV6,"S4")</f>
        <v>23</v>
      </c>
    </row>
    <row r="7" spans="1:231" ht="14.4" x14ac:dyDescent="0.3">
      <c r="A7" s="9" t="s">
        <v>41</v>
      </c>
      <c r="B7" s="20">
        <v>10492045</v>
      </c>
      <c r="C7" s="8" t="s">
        <v>38</v>
      </c>
      <c r="D7" s="22" t="s">
        <v>29</v>
      </c>
      <c r="E7" s="22" t="s">
        <v>30</v>
      </c>
      <c r="F7" s="89">
        <f t="shared" si="0"/>
        <v>1</v>
      </c>
      <c r="G7" s="89">
        <f t="shared" si="1"/>
        <v>3</v>
      </c>
      <c r="H7" s="89">
        <f t="shared" si="2"/>
        <v>2</v>
      </c>
      <c r="I7" s="89">
        <f t="shared" si="3"/>
        <v>0</v>
      </c>
      <c r="J7" s="48">
        <f t="shared" si="4"/>
        <v>3</v>
      </c>
      <c r="K7" s="48">
        <f>Roster!$I7+Roster!$J7</f>
        <v>3</v>
      </c>
      <c r="L7" s="162">
        <f t="shared" si="5"/>
        <v>142</v>
      </c>
      <c r="M7" s="17">
        <v>10</v>
      </c>
      <c r="N7" s="17">
        <v>14</v>
      </c>
      <c r="O7" s="108">
        <f>COUNTIF(Roster!$BY7:$DC7,"S1")+COUNTIF(Roster!$BY7:$DC7,"S3")+COUNTIF(Roster!$BY7:$DC7,"S6")+COUNTIF(Roster!$BY7:$DC7,"S4")</f>
        <v>18</v>
      </c>
      <c r="P7" s="108">
        <f>COUNTIF(Roster!$DD7:$EG7,"S1")+COUNTIF(Roster!$DD7:$EG7,"S3")+COUNTIF(Roster!$DD7:$EG7,"S6")+COUNTIF(Roster!$DD7:$EG7,"S4")</f>
        <v>16</v>
      </c>
      <c r="Q7" s="17">
        <f>COUNTIF(Roster!$EH7:$FL7,"S1")+COUNTIF(Roster!$EH7:$FL7,"S3")+COUNTIF(Roster!$EH7:$FL7,"S6")+COUNTIF(Roster!$EH7:$FL7,"S4")</f>
        <v>15</v>
      </c>
      <c r="R7" s="129" t="s">
        <v>5</v>
      </c>
      <c r="S7" s="125" t="s">
        <v>35</v>
      </c>
      <c r="T7" s="126" t="s">
        <v>32</v>
      </c>
      <c r="U7" s="126" t="s">
        <v>32</v>
      </c>
      <c r="V7" s="125" t="s">
        <v>35</v>
      </c>
      <c r="W7" s="47" t="s">
        <v>31</v>
      </c>
      <c r="X7" s="47" t="s">
        <v>31</v>
      </c>
      <c r="Y7" s="47" t="s">
        <v>31</v>
      </c>
      <c r="Z7" s="47" t="s">
        <v>31</v>
      </c>
      <c r="AA7" s="126" t="s">
        <v>32</v>
      </c>
      <c r="AB7" s="126" t="s">
        <v>32</v>
      </c>
      <c r="AC7" s="125" t="s">
        <v>35</v>
      </c>
      <c r="AD7" s="125" t="s">
        <v>35</v>
      </c>
      <c r="AE7" s="72" t="s">
        <v>7</v>
      </c>
      <c r="AF7" s="125" t="s">
        <v>35</v>
      </c>
      <c r="AG7" s="125" t="s">
        <v>35</v>
      </c>
      <c r="AH7" s="126" t="s">
        <v>32</v>
      </c>
      <c r="AI7" s="126" t="s">
        <v>32</v>
      </c>
      <c r="AJ7" s="124" t="s">
        <v>40</v>
      </c>
      <c r="AK7" s="47" t="s">
        <v>31</v>
      </c>
      <c r="AL7" s="125" t="s">
        <v>35</v>
      </c>
      <c r="AM7" s="125" t="s">
        <v>35</v>
      </c>
      <c r="AN7" s="125" t="s">
        <v>35</v>
      </c>
      <c r="AO7" s="126" t="s">
        <v>32</v>
      </c>
      <c r="AP7" s="126" t="s">
        <v>32</v>
      </c>
      <c r="AQ7" s="125" t="s">
        <v>35</v>
      </c>
      <c r="AR7" s="124" t="s">
        <v>40</v>
      </c>
      <c r="AS7" s="124" t="s">
        <v>40</v>
      </c>
      <c r="AT7" s="124" t="s">
        <v>40</v>
      </c>
      <c r="AU7" s="124" t="s">
        <v>40</v>
      </c>
      <c r="AV7" s="138" t="s">
        <v>32</v>
      </c>
      <c r="AW7" s="137" t="s">
        <v>32</v>
      </c>
      <c r="AX7" s="125" t="s">
        <v>35</v>
      </c>
      <c r="AY7" s="123" t="s">
        <v>33</v>
      </c>
      <c r="AZ7" s="123" t="s">
        <v>33</v>
      </c>
      <c r="BA7" s="123" t="s">
        <v>33</v>
      </c>
      <c r="BB7" s="123" t="s">
        <v>33</v>
      </c>
      <c r="BC7" s="126" t="s">
        <v>32</v>
      </c>
      <c r="BD7" s="126" t="s">
        <v>32</v>
      </c>
      <c r="BE7" s="125" t="s">
        <v>35</v>
      </c>
      <c r="BF7" s="123" t="s">
        <v>33</v>
      </c>
      <c r="BG7" s="130" t="s">
        <v>6</v>
      </c>
      <c r="BH7" s="24" t="s">
        <v>9</v>
      </c>
      <c r="BI7" s="123" t="s">
        <v>33</v>
      </c>
      <c r="BJ7" s="126" t="s">
        <v>32</v>
      </c>
      <c r="BK7" s="126" t="s">
        <v>32</v>
      </c>
      <c r="BL7" s="125" t="s">
        <v>35</v>
      </c>
      <c r="BM7" s="123" t="s">
        <v>33</v>
      </c>
      <c r="BN7" s="123" t="s">
        <v>33</v>
      </c>
      <c r="BO7" s="123" t="s">
        <v>33</v>
      </c>
      <c r="BP7" s="123" t="s">
        <v>33</v>
      </c>
      <c r="BQ7" s="126" t="s">
        <v>32</v>
      </c>
      <c r="BR7" s="126" t="s">
        <v>32</v>
      </c>
      <c r="BS7" s="125" t="s">
        <v>35</v>
      </c>
      <c r="BT7" s="123" t="s">
        <v>33</v>
      </c>
      <c r="BU7" s="123" t="s">
        <v>33</v>
      </c>
      <c r="BV7" s="123" t="s">
        <v>33</v>
      </c>
      <c r="BW7" s="123" t="s">
        <v>33</v>
      </c>
      <c r="BX7" s="138" t="s">
        <v>32</v>
      </c>
      <c r="BY7" s="137" t="s">
        <v>32</v>
      </c>
      <c r="BZ7" s="124" t="s">
        <v>40</v>
      </c>
      <c r="CA7" s="123" t="s">
        <v>33</v>
      </c>
      <c r="CB7" s="123" t="s">
        <v>33</v>
      </c>
      <c r="CC7" s="125" t="s">
        <v>35</v>
      </c>
      <c r="CD7" s="123" t="s">
        <v>33</v>
      </c>
      <c r="CE7" s="126" t="s">
        <v>32</v>
      </c>
      <c r="CF7" s="126" t="s">
        <v>32</v>
      </c>
      <c r="CG7" s="123" t="s">
        <v>33</v>
      </c>
      <c r="CH7" s="123" t="s">
        <v>33</v>
      </c>
      <c r="CI7" s="123" t="s">
        <v>33</v>
      </c>
      <c r="CJ7" s="123" t="s">
        <v>33</v>
      </c>
      <c r="CK7" s="123" t="s">
        <v>33</v>
      </c>
      <c r="CL7" s="126" t="s">
        <v>32</v>
      </c>
      <c r="CM7" s="126" t="s">
        <v>32</v>
      </c>
      <c r="CN7" s="125" t="s">
        <v>35</v>
      </c>
      <c r="CO7" s="47" t="s">
        <v>31</v>
      </c>
      <c r="CP7" s="47" t="s">
        <v>31</v>
      </c>
      <c r="CQ7" s="47" t="s">
        <v>31</v>
      </c>
      <c r="CR7" s="47" t="s">
        <v>31</v>
      </c>
      <c r="CS7" s="126" t="s">
        <v>32</v>
      </c>
      <c r="CT7" s="126" t="s">
        <v>32</v>
      </c>
      <c r="CU7" s="125" t="s">
        <v>35</v>
      </c>
      <c r="CV7" s="123" t="s">
        <v>33</v>
      </c>
      <c r="CW7" s="123" t="s">
        <v>33</v>
      </c>
      <c r="CX7" s="123" t="s">
        <v>33</v>
      </c>
      <c r="CY7" s="123" t="s">
        <v>33</v>
      </c>
      <c r="CZ7" s="126" t="s">
        <v>32</v>
      </c>
      <c r="DA7" s="126" t="s">
        <v>32</v>
      </c>
      <c r="DB7" s="125" t="s">
        <v>35</v>
      </c>
      <c r="DC7" s="140" t="s">
        <v>33</v>
      </c>
      <c r="DD7" s="141" t="s">
        <v>33</v>
      </c>
      <c r="DE7" s="123" t="s">
        <v>33</v>
      </c>
      <c r="DF7" s="123" t="s">
        <v>33</v>
      </c>
      <c r="DG7" s="126" t="s">
        <v>32</v>
      </c>
      <c r="DH7" s="126" t="s">
        <v>32</v>
      </c>
      <c r="DI7" s="125" t="s">
        <v>35</v>
      </c>
      <c r="DJ7" s="123" t="s">
        <v>33</v>
      </c>
      <c r="DK7" s="123" t="s">
        <v>33</v>
      </c>
      <c r="DL7" s="123" t="s">
        <v>33</v>
      </c>
      <c r="DM7" s="123" t="s">
        <v>33</v>
      </c>
      <c r="DN7" s="126" t="s">
        <v>32</v>
      </c>
      <c r="DO7" s="126" t="s">
        <v>32</v>
      </c>
      <c r="DP7" s="125" t="s">
        <v>35</v>
      </c>
      <c r="DQ7" s="72" t="s">
        <v>7</v>
      </c>
      <c r="DR7" s="127" t="s">
        <v>6</v>
      </c>
      <c r="DS7" s="123" t="s">
        <v>33</v>
      </c>
      <c r="DT7" s="123" t="s">
        <v>33</v>
      </c>
      <c r="DU7" s="126" t="s">
        <v>32</v>
      </c>
      <c r="DV7" s="126" t="s">
        <v>32</v>
      </c>
      <c r="DW7" s="125" t="s">
        <v>35</v>
      </c>
      <c r="DX7" s="123" t="s">
        <v>33</v>
      </c>
      <c r="DY7" s="123" t="s">
        <v>33</v>
      </c>
      <c r="DZ7" s="123" t="s">
        <v>33</v>
      </c>
      <c r="EA7" s="123" t="s">
        <v>33</v>
      </c>
      <c r="EB7" s="126" t="s">
        <v>32</v>
      </c>
      <c r="EC7" s="126" t="s">
        <v>32</v>
      </c>
      <c r="ED7" s="125" t="s">
        <v>35</v>
      </c>
      <c r="EE7" s="47" t="s">
        <v>31</v>
      </c>
      <c r="EF7" s="47" t="s">
        <v>31</v>
      </c>
      <c r="EG7" s="74" t="s">
        <v>31</v>
      </c>
      <c r="EH7" s="47" t="s">
        <v>31</v>
      </c>
      <c r="EI7" s="126" t="s">
        <v>32</v>
      </c>
      <c r="EJ7" s="126" t="s">
        <v>32</v>
      </c>
      <c r="EK7" s="125" t="s">
        <v>35</v>
      </c>
      <c r="EL7" s="123" t="s">
        <v>33</v>
      </c>
      <c r="EM7" s="123" t="s">
        <v>33</v>
      </c>
      <c r="EN7" s="123" t="s">
        <v>33</v>
      </c>
      <c r="EO7" s="123" t="s">
        <v>33</v>
      </c>
      <c r="EP7" s="126" t="s">
        <v>32</v>
      </c>
      <c r="EQ7" s="126" t="s">
        <v>32</v>
      </c>
      <c r="ER7" s="125" t="s">
        <v>35</v>
      </c>
      <c r="ES7" s="123" t="s">
        <v>33</v>
      </c>
      <c r="ET7" s="123" t="s">
        <v>33</v>
      </c>
      <c r="EU7" s="123" t="s">
        <v>33</v>
      </c>
      <c r="EV7" s="123" t="s">
        <v>33</v>
      </c>
      <c r="EW7" s="126" t="s">
        <v>32</v>
      </c>
      <c r="EX7" s="126" t="s">
        <v>32</v>
      </c>
      <c r="EY7" s="124" t="s">
        <v>40</v>
      </c>
      <c r="EZ7" s="24" t="s">
        <v>9</v>
      </c>
      <c r="FA7" s="24" t="s">
        <v>9</v>
      </c>
      <c r="FB7" s="123" t="s">
        <v>33</v>
      </c>
      <c r="FC7" s="123" t="s">
        <v>33</v>
      </c>
      <c r="FD7" s="126" t="s">
        <v>32</v>
      </c>
      <c r="FE7" s="126" t="s">
        <v>32</v>
      </c>
      <c r="FF7" s="126" t="s">
        <v>6</v>
      </c>
      <c r="FG7" s="128" t="s">
        <v>34</v>
      </c>
      <c r="FH7" s="123" t="s">
        <v>33</v>
      </c>
      <c r="FI7" s="125" t="s">
        <v>35</v>
      </c>
      <c r="FJ7" s="123" t="s">
        <v>33</v>
      </c>
      <c r="FK7" s="126" t="s">
        <v>32</v>
      </c>
      <c r="FL7" s="126" t="s">
        <v>32</v>
      </c>
      <c r="FM7" s="142" t="s">
        <v>35</v>
      </c>
      <c r="FN7" s="123" t="s">
        <v>33</v>
      </c>
      <c r="FO7" s="123" t="s">
        <v>33</v>
      </c>
      <c r="FP7" s="123" t="s">
        <v>33</v>
      </c>
      <c r="FQ7" s="123" t="s">
        <v>33</v>
      </c>
      <c r="FR7" s="126" t="s">
        <v>32</v>
      </c>
      <c r="FS7" s="126" t="s">
        <v>32</v>
      </c>
      <c r="FT7" s="125" t="s">
        <v>35</v>
      </c>
      <c r="FU7" s="47" t="s">
        <v>31</v>
      </c>
      <c r="FV7" s="47" t="s">
        <v>31</v>
      </c>
      <c r="FW7" s="47" t="s">
        <v>31</v>
      </c>
      <c r="FX7" s="47" t="s">
        <v>31</v>
      </c>
      <c r="FY7" s="126" t="s">
        <v>32</v>
      </c>
      <c r="FZ7" s="126" t="s">
        <v>32</v>
      </c>
      <c r="GA7" s="125" t="s">
        <v>35</v>
      </c>
      <c r="GB7" s="123" t="s">
        <v>33</v>
      </c>
      <c r="GC7" s="123" t="s">
        <v>33</v>
      </c>
      <c r="GD7" s="123" t="s">
        <v>33</v>
      </c>
      <c r="GE7" s="128" t="s">
        <v>34</v>
      </c>
      <c r="GF7" s="126" t="s">
        <v>32</v>
      </c>
      <c r="GG7" s="126" t="s">
        <v>32</v>
      </c>
      <c r="GH7" s="123" t="s">
        <v>33</v>
      </c>
      <c r="GI7" s="123" t="s">
        <v>33</v>
      </c>
      <c r="GJ7" s="123" t="s">
        <v>33</v>
      </c>
      <c r="GK7" s="123" t="s">
        <v>33</v>
      </c>
      <c r="GL7" s="123" t="s">
        <v>33</v>
      </c>
      <c r="GM7" s="126" t="s">
        <v>32</v>
      </c>
      <c r="GN7" s="126" t="s">
        <v>32</v>
      </c>
      <c r="GO7" s="126" t="s">
        <v>32</v>
      </c>
      <c r="GP7" s="123" t="s">
        <v>33</v>
      </c>
      <c r="GQ7" s="17">
        <f>COUNTIF(Roster!$FM7:$GP7,"S1")+COUNTIF(Roster!$FM7:$GP7,"S3")+COUNTIF(Roster!$FM7:$GP7,"S6")+COUNTIF(Roster!$FM7:$GP7,"S4")</f>
        <v>18</v>
      </c>
      <c r="GR7" s="123" t="s">
        <v>33</v>
      </c>
      <c r="GS7" s="123" t="s">
        <v>33</v>
      </c>
      <c r="GT7" s="123" t="s">
        <v>33</v>
      </c>
      <c r="GU7" s="128" t="s">
        <v>34</v>
      </c>
      <c r="GV7" s="126" t="s">
        <v>32</v>
      </c>
      <c r="GW7" s="126" t="s">
        <v>32</v>
      </c>
      <c r="GX7" s="123" t="s">
        <v>33</v>
      </c>
      <c r="GY7" s="123" t="s">
        <v>33</v>
      </c>
      <c r="GZ7" s="123" t="s">
        <v>33</v>
      </c>
      <c r="HA7" s="123" t="s">
        <v>33</v>
      </c>
      <c r="HB7" s="123" t="s">
        <v>33</v>
      </c>
      <c r="HC7" s="126" t="s">
        <v>32</v>
      </c>
      <c r="HD7" s="126" t="s">
        <v>32</v>
      </c>
      <c r="HE7" s="47" t="s">
        <v>31</v>
      </c>
      <c r="HF7" s="47" t="s">
        <v>31</v>
      </c>
      <c r="HG7" s="47" t="s">
        <v>31</v>
      </c>
      <c r="HH7" s="47" t="s">
        <v>31</v>
      </c>
      <c r="HI7" s="47" t="s">
        <v>31</v>
      </c>
      <c r="HJ7" s="126" t="s">
        <v>32</v>
      </c>
      <c r="HK7" s="126" t="s">
        <v>32</v>
      </c>
      <c r="HL7" s="123" t="s">
        <v>33</v>
      </c>
      <c r="HM7" s="123" t="s">
        <v>33</v>
      </c>
      <c r="HN7" s="123" t="s">
        <v>33</v>
      </c>
      <c r="HO7" s="123" t="s">
        <v>33</v>
      </c>
      <c r="HP7" s="123" t="s">
        <v>33</v>
      </c>
      <c r="HQ7" s="126" t="s">
        <v>32</v>
      </c>
      <c r="HR7" s="126" t="s">
        <v>32</v>
      </c>
      <c r="HS7" s="123" t="s">
        <v>33</v>
      </c>
      <c r="HT7" s="123" t="s">
        <v>33</v>
      </c>
      <c r="HU7" s="123" t="s">
        <v>33</v>
      </c>
      <c r="HV7" s="123" t="s">
        <v>33</v>
      </c>
      <c r="HW7" s="17">
        <f>COUNTIF(Roster!$GR7:$HV7,"S1")+COUNTIF(Roster!$GR7:$HV7,"S3")+COUNTIF(Roster!$GR7:$HV7,"S6")+COUNTIF(Roster!$GR7:$HV7,"S4")</f>
        <v>23</v>
      </c>
    </row>
    <row r="8" spans="1:231" ht="14.4" x14ac:dyDescent="0.3">
      <c r="A8" s="9" t="s">
        <v>42</v>
      </c>
      <c r="B8" s="20">
        <v>10496656</v>
      </c>
      <c r="C8" s="8" t="s">
        <v>38</v>
      </c>
      <c r="D8" s="22" t="s">
        <v>29</v>
      </c>
      <c r="E8" s="22" t="s">
        <v>43</v>
      </c>
      <c r="F8" s="89">
        <f t="shared" si="0"/>
        <v>1</v>
      </c>
      <c r="G8" s="89">
        <f t="shared" si="1"/>
        <v>2</v>
      </c>
      <c r="H8" s="89">
        <f t="shared" si="2"/>
        <v>0</v>
      </c>
      <c r="I8" s="89">
        <f t="shared" si="3"/>
        <v>1</v>
      </c>
      <c r="J8" s="48">
        <f t="shared" si="4"/>
        <v>0.5</v>
      </c>
      <c r="K8" s="48">
        <f>Roster!$I8+Roster!$J8</f>
        <v>1.5</v>
      </c>
      <c r="L8" s="162">
        <f t="shared" si="5"/>
        <v>147</v>
      </c>
      <c r="M8" s="17">
        <v>22</v>
      </c>
      <c r="N8" s="17">
        <v>19</v>
      </c>
      <c r="O8" s="108">
        <f>COUNTIF(Roster!$BY8:$DC8,"S1")+COUNTIF(Roster!$BY8:$DC8,"S3")+COUNTIF(Roster!$BY8:$DC8,"S6")+COUNTIF(Roster!$BY8:$DC8,"S4")</f>
        <v>19</v>
      </c>
      <c r="P8" s="108">
        <f>COUNTIF(Roster!$DD8:$EG8,"S1")+COUNTIF(Roster!$DD8:$EG8,"S3")+COUNTIF(Roster!$DD8:$EG8,"S6")+COUNTIF(Roster!$DD8:$EG8,"S4")</f>
        <v>21</v>
      </c>
      <c r="Q8" s="17">
        <f>COUNTIF(Roster!$EH8:$FL8,"S1")+COUNTIF(Roster!$EH8:$FL8,"S3")+COUNTIF(Roster!$EH8:$FL8,"S6")+COUNTIF(Roster!$EH8:$FL8,"S4")</f>
        <v>19</v>
      </c>
      <c r="R8" s="141" t="s">
        <v>33</v>
      </c>
      <c r="S8" s="123" t="s">
        <v>33</v>
      </c>
      <c r="T8" s="123" t="s">
        <v>33</v>
      </c>
      <c r="U8" s="126" t="s">
        <v>32</v>
      </c>
      <c r="V8" s="126" t="s">
        <v>32</v>
      </c>
      <c r="W8" s="123" t="s">
        <v>33</v>
      </c>
      <c r="X8" s="123" t="s">
        <v>33</v>
      </c>
      <c r="Y8" s="123" t="s">
        <v>33</v>
      </c>
      <c r="Z8" s="123" t="s">
        <v>33</v>
      </c>
      <c r="AA8" s="127" t="s">
        <v>6</v>
      </c>
      <c r="AB8" s="126" t="s">
        <v>32</v>
      </c>
      <c r="AC8" s="126" t="s">
        <v>32</v>
      </c>
      <c r="AD8" s="123" t="s">
        <v>33</v>
      </c>
      <c r="AE8" s="123" t="s">
        <v>33</v>
      </c>
      <c r="AF8" s="123" t="s">
        <v>33</v>
      </c>
      <c r="AG8" s="123" t="s">
        <v>33</v>
      </c>
      <c r="AH8" s="47" t="s">
        <v>31</v>
      </c>
      <c r="AI8" s="126" t="s">
        <v>32</v>
      </c>
      <c r="AJ8" s="126" t="s">
        <v>32</v>
      </c>
      <c r="AK8" s="47" t="s">
        <v>31</v>
      </c>
      <c r="AL8" s="123" t="s">
        <v>33</v>
      </c>
      <c r="AM8" s="123" t="s">
        <v>33</v>
      </c>
      <c r="AN8" s="123" t="s">
        <v>33</v>
      </c>
      <c r="AO8" s="123" t="s">
        <v>33</v>
      </c>
      <c r="AP8" s="126" t="s">
        <v>32</v>
      </c>
      <c r="AQ8" s="126" t="s">
        <v>32</v>
      </c>
      <c r="AR8" s="123" t="s">
        <v>33</v>
      </c>
      <c r="AS8" s="123" t="s">
        <v>33</v>
      </c>
      <c r="AT8" s="123" t="s">
        <v>33</v>
      </c>
      <c r="AU8" s="123" t="s">
        <v>33</v>
      </c>
      <c r="AV8" s="140" t="s">
        <v>33</v>
      </c>
      <c r="AW8" s="137" t="s">
        <v>32</v>
      </c>
      <c r="AX8" s="126" t="s">
        <v>32</v>
      </c>
      <c r="AY8" s="47" t="s">
        <v>31</v>
      </c>
      <c r="AZ8" s="25" t="s">
        <v>8</v>
      </c>
      <c r="BA8" s="47" t="s">
        <v>31</v>
      </c>
      <c r="BB8" s="47" t="s">
        <v>31</v>
      </c>
      <c r="BC8" s="47" t="s">
        <v>31</v>
      </c>
      <c r="BD8" s="126" t="s">
        <v>32</v>
      </c>
      <c r="BE8" s="126" t="s">
        <v>32</v>
      </c>
      <c r="BF8" s="123" t="s">
        <v>33</v>
      </c>
      <c r="BG8" s="123" t="s">
        <v>33</v>
      </c>
      <c r="BH8" s="123" t="s">
        <v>33</v>
      </c>
      <c r="BI8" s="123" t="s">
        <v>33</v>
      </c>
      <c r="BJ8" s="123" t="s">
        <v>33</v>
      </c>
      <c r="BK8" s="126" t="s">
        <v>32</v>
      </c>
      <c r="BL8" s="126" t="s">
        <v>32</v>
      </c>
      <c r="BM8" s="123" t="s">
        <v>33</v>
      </c>
      <c r="BN8" s="123" t="s">
        <v>33</v>
      </c>
      <c r="BO8" s="123" t="s">
        <v>33</v>
      </c>
      <c r="BP8" s="123" t="s">
        <v>33</v>
      </c>
      <c r="BQ8" s="123" t="s">
        <v>33</v>
      </c>
      <c r="BR8" s="126" t="s">
        <v>32</v>
      </c>
      <c r="BS8" s="126" t="s">
        <v>32</v>
      </c>
      <c r="BT8" s="123" t="s">
        <v>33</v>
      </c>
      <c r="BU8" s="123" t="s">
        <v>33</v>
      </c>
      <c r="BV8" s="123" t="s">
        <v>33</v>
      </c>
      <c r="BW8" s="123" t="s">
        <v>33</v>
      </c>
      <c r="BX8" s="140" t="s">
        <v>33</v>
      </c>
      <c r="BY8" s="137" t="s">
        <v>32</v>
      </c>
      <c r="BZ8" s="126" t="s">
        <v>32</v>
      </c>
      <c r="CA8" s="124" t="s">
        <v>40</v>
      </c>
      <c r="CB8" s="124" t="s">
        <v>40</v>
      </c>
      <c r="CC8" s="125" t="s">
        <v>35</v>
      </c>
      <c r="CD8" s="124" t="s">
        <v>40</v>
      </c>
      <c r="CE8" s="124" t="s">
        <v>40</v>
      </c>
      <c r="CF8" s="126" t="s">
        <v>32</v>
      </c>
      <c r="CG8" s="126" t="s">
        <v>32</v>
      </c>
      <c r="CH8" s="124" t="s">
        <v>40</v>
      </c>
      <c r="CI8" s="124" t="s">
        <v>40</v>
      </c>
      <c r="CJ8" s="124" t="s">
        <v>40</v>
      </c>
      <c r="CK8" s="124" t="s">
        <v>40</v>
      </c>
      <c r="CL8" s="124" t="s">
        <v>40</v>
      </c>
      <c r="CM8" s="126" t="s">
        <v>32</v>
      </c>
      <c r="CN8" s="126" t="s">
        <v>32</v>
      </c>
      <c r="CO8" s="124" t="s">
        <v>40</v>
      </c>
      <c r="CP8" s="124" t="s">
        <v>40</v>
      </c>
      <c r="CQ8" s="124" t="s">
        <v>40</v>
      </c>
      <c r="CR8" s="124" t="s">
        <v>40</v>
      </c>
      <c r="CS8" s="124" t="s">
        <v>40</v>
      </c>
      <c r="CT8" s="126" t="s">
        <v>32</v>
      </c>
      <c r="CU8" s="126" t="s">
        <v>32</v>
      </c>
      <c r="CV8" s="124" t="s">
        <v>40</v>
      </c>
      <c r="CW8" s="124" t="s">
        <v>40</v>
      </c>
      <c r="CX8" s="124" t="s">
        <v>40</v>
      </c>
      <c r="CY8" s="124" t="s">
        <v>40</v>
      </c>
      <c r="CZ8" s="124" t="s">
        <v>40</v>
      </c>
      <c r="DA8" s="126" t="s">
        <v>32</v>
      </c>
      <c r="DB8" s="126" t="s">
        <v>32</v>
      </c>
      <c r="DC8" s="138" t="s">
        <v>5</v>
      </c>
      <c r="DD8" s="141" t="s">
        <v>33</v>
      </c>
      <c r="DE8" s="123" t="s">
        <v>33</v>
      </c>
      <c r="DF8" s="123" t="s">
        <v>33</v>
      </c>
      <c r="DG8" s="126" t="s">
        <v>32</v>
      </c>
      <c r="DH8" s="126" t="s">
        <v>32</v>
      </c>
      <c r="DI8" s="123" t="s">
        <v>33</v>
      </c>
      <c r="DJ8" s="123" t="s">
        <v>33</v>
      </c>
      <c r="DK8" s="21" t="s">
        <v>36</v>
      </c>
      <c r="DL8" s="123" t="s">
        <v>33</v>
      </c>
      <c r="DM8" s="123" t="s">
        <v>33</v>
      </c>
      <c r="DN8" s="126" t="s">
        <v>32</v>
      </c>
      <c r="DO8" s="126" t="s">
        <v>32</v>
      </c>
      <c r="DP8" s="123" t="s">
        <v>33</v>
      </c>
      <c r="DQ8" s="123" t="s">
        <v>33</v>
      </c>
      <c r="DR8" s="123" t="s">
        <v>33</v>
      </c>
      <c r="DS8" s="123" t="s">
        <v>33</v>
      </c>
      <c r="DT8" s="123" t="s">
        <v>33</v>
      </c>
      <c r="DU8" s="126" t="s">
        <v>32</v>
      </c>
      <c r="DV8" s="126" t="s">
        <v>32</v>
      </c>
      <c r="DW8" s="47" t="s">
        <v>31</v>
      </c>
      <c r="DX8" s="47" t="s">
        <v>31</v>
      </c>
      <c r="DY8" s="47" t="s">
        <v>31</v>
      </c>
      <c r="DZ8" s="47" t="s">
        <v>31</v>
      </c>
      <c r="EA8" s="47" t="s">
        <v>31</v>
      </c>
      <c r="EB8" s="126" t="s">
        <v>32</v>
      </c>
      <c r="EC8" s="126" t="s">
        <v>32</v>
      </c>
      <c r="ED8" s="123" t="s">
        <v>33</v>
      </c>
      <c r="EE8" s="123" t="s">
        <v>33</v>
      </c>
      <c r="EF8" s="123" t="s">
        <v>33</v>
      </c>
      <c r="EG8" s="140" t="s">
        <v>33</v>
      </c>
      <c r="EH8" s="123" t="s">
        <v>33</v>
      </c>
      <c r="EI8" s="126" t="s">
        <v>32</v>
      </c>
      <c r="EJ8" s="126" t="s">
        <v>32</v>
      </c>
      <c r="EK8" s="123" t="s">
        <v>33</v>
      </c>
      <c r="EL8" s="47" t="s">
        <v>31</v>
      </c>
      <c r="EM8" s="47" t="s">
        <v>31</v>
      </c>
      <c r="EN8" s="47" t="s">
        <v>31</v>
      </c>
      <c r="EO8" s="47" t="s">
        <v>31</v>
      </c>
      <c r="EP8" s="126" t="s">
        <v>32</v>
      </c>
      <c r="EQ8" s="126" t="s">
        <v>32</v>
      </c>
      <c r="ER8" s="123" t="s">
        <v>33</v>
      </c>
      <c r="ES8" s="123" t="s">
        <v>33</v>
      </c>
      <c r="ET8" s="123" t="s">
        <v>33</v>
      </c>
      <c r="EU8" s="123" t="s">
        <v>33</v>
      </c>
      <c r="EV8" s="126" t="s">
        <v>6</v>
      </c>
      <c r="EW8" s="126" t="s">
        <v>32</v>
      </c>
      <c r="EX8" s="126" t="s">
        <v>32</v>
      </c>
      <c r="EY8" s="123" t="s">
        <v>33</v>
      </c>
      <c r="EZ8" s="123" t="s">
        <v>33</v>
      </c>
      <c r="FA8" s="123" t="s">
        <v>33</v>
      </c>
      <c r="FB8" s="123" t="s">
        <v>33</v>
      </c>
      <c r="FC8" s="123" t="s">
        <v>33</v>
      </c>
      <c r="FD8" s="126" t="s">
        <v>32</v>
      </c>
      <c r="FE8" s="126" t="s">
        <v>32</v>
      </c>
      <c r="FF8" s="123" t="s">
        <v>33</v>
      </c>
      <c r="FG8" s="47" t="s">
        <v>31</v>
      </c>
      <c r="FH8" s="123" t="s">
        <v>33</v>
      </c>
      <c r="FI8" s="125" t="s">
        <v>35</v>
      </c>
      <c r="FJ8" s="123" t="s">
        <v>33</v>
      </c>
      <c r="FK8" s="126" t="s">
        <v>32</v>
      </c>
      <c r="FL8" s="126" t="s">
        <v>32</v>
      </c>
      <c r="FM8" s="141" t="s">
        <v>33</v>
      </c>
      <c r="FN8" s="123" t="s">
        <v>33</v>
      </c>
      <c r="FO8" s="123" t="s">
        <v>33</v>
      </c>
      <c r="FP8" s="128" t="s">
        <v>34</v>
      </c>
      <c r="FQ8" s="123" t="s">
        <v>33</v>
      </c>
      <c r="FR8" s="126" t="s">
        <v>32</v>
      </c>
      <c r="FS8" s="126" t="s">
        <v>32</v>
      </c>
      <c r="FT8" s="123" t="s">
        <v>33</v>
      </c>
      <c r="FU8" s="123" t="s">
        <v>33</v>
      </c>
      <c r="FV8" s="123" t="s">
        <v>33</v>
      </c>
      <c r="FW8" s="123" t="s">
        <v>33</v>
      </c>
      <c r="FX8" s="123" t="s">
        <v>33</v>
      </c>
      <c r="FY8" s="126" t="s">
        <v>32</v>
      </c>
      <c r="FZ8" s="126" t="s">
        <v>32</v>
      </c>
      <c r="GA8" s="123" t="s">
        <v>33</v>
      </c>
      <c r="GB8" s="123" t="s">
        <v>33</v>
      </c>
      <c r="GC8" s="123" t="s">
        <v>33</v>
      </c>
      <c r="GD8" s="123" t="s">
        <v>33</v>
      </c>
      <c r="GE8" s="128" t="s">
        <v>34</v>
      </c>
      <c r="GF8" s="126" t="s">
        <v>32</v>
      </c>
      <c r="GG8" s="126" t="s">
        <v>32</v>
      </c>
      <c r="GH8" s="123" t="s">
        <v>33</v>
      </c>
      <c r="GI8" s="123" t="s">
        <v>33</v>
      </c>
      <c r="GJ8" s="123" t="s">
        <v>33</v>
      </c>
      <c r="GK8" s="123" t="s">
        <v>33</v>
      </c>
      <c r="GL8" s="123" t="s">
        <v>33</v>
      </c>
      <c r="GM8" s="126" t="s">
        <v>32</v>
      </c>
      <c r="GN8" s="126" t="s">
        <v>32</v>
      </c>
      <c r="GO8" s="123" t="s">
        <v>33</v>
      </c>
      <c r="GP8" s="123" t="s">
        <v>33</v>
      </c>
      <c r="GQ8" s="17">
        <f>COUNTIF(Roster!$FM8:$GP8,"S1")+COUNTIF(Roster!$FM8:$GP8,"S3")+COUNTIF(Roster!$FM8:$GP8,"S6")+COUNTIF(Roster!$FM8:$GP8,"S4")</f>
        <v>22</v>
      </c>
      <c r="GR8" s="123" t="s">
        <v>33</v>
      </c>
      <c r="GS8" s="123" t="s">
        <v>33</v>
      </c>
      <c r="GT8" s="123" t="s">
        <v>33</v>
      </c>
      <c r="GU8" s="126" t="s">
        <v>32</v>
      </c>
      <c r="GV8" s="126" t="s">
        <v>32</v>
      </c>
      <c r="GW8" s="123" t="s">
        <v>33</v>
      </c>
      <c r="GX8" s="47" t="s">
        <v>31</v>
      </c>
      <c r="GY8" s="47" t="s">
        <v>31</v>
      </c>
      <c r="GZ8" s="47" t="s">
        <v>31</v>
      </c>
      <c r="HA8" s="47" t="s">
        <v>31</v>
      </c>
      <c r="HB8" s="126" t="s">
        <v>32</v>
      </c>
      <c r="HC8" s="126" t="s">
        <v>32</v>
      </c>
      <c r="HD8" s="123" t="s">
        <v>33</v>
      </c>
      <c r="HE8" s="123" t="s">
        <v>33</v>
      </c>
      <c r="HF8" s="123" t="s">
        <v>33</v>
      </c>
      <c r="HG8" s="123" t="s">
        <v>33</v>
      </c>
      <c r="HH8" s="128" t="s">
        <v>34</v>
      </c>
      <c r="HI8" s="126" t="s">
        <v>32</v>
      </c>
      <c r="HJ8" s="126" t="s">
        <v>32</v>
      </c>
      <c r="HK8" s="123" t="s">
        <v>33</v>
      </c>
      <c r="HL8" s="123" t="s">
        <v>33</v>
      </c>
      <c r="HM8" s="123" t="s">
        <v>33</v>
      </c>
      <c r="HN8" s="123" t="s">
        <v>33</v>
      </c>
      <c r="HO8" s="123" t="s">
        <v>33</v>
      </c>
      <c r="HP8" s="126" t="s">
        <v>32</v>
      </c>
      <c r="HQ8" s="126" t="s">
        <v>32</v>
      </c>
      <c r="HR8" s="123" t="s">
        <v>33</v>
      </c>
      <c r="HS8" s="123" t="s">
        <v>33</v>
      </c>
      <c r="HT8" s="123" t="s">
        <v>33</v>
      </c>
      <c r="HU8" s="123" t="s">
        <v>33</v>
      </c>
      <c r="HV8" s="123" t="s">
        <v>33</v>
      </c>
      <c r="HW8" s="17">
        <f>COUNTIF(Roster!$GR8:$HV8,"S1")+COUNTIF(Roster!$GR8:$HV8,"S3")+COUNTIF(Roster!$GR8:$HV8,"S6")+COUNTIF(Roster!$GR8:$HV8,"S4")</f>
        <v>23</v>
      </c>
    </row>
    <row r="9" spans="1:231" ht="14.4" x14ac:dyDescent="0.3">
      <c r="A9" s="9" t="s">
        <v>44</v>
      </c>
      <c r="B9" s="20">
        <v>10516132</v>
      </c>
      <c r="C9" s="8" t="s">
        <v>38</v>
      </c>
      <c r="D9" s="22" t="s">
        <v>29</v>
      </c>
      <c r="E9" s="22" t="s">
        <v>30</v>
      </c>
      <c r="F9" s="89">
        <f t="shared" si="0"/>
        <v>1</v>
      </c>
      <c r="G9" s="89">
        <f t="shared" si="1"/>
        <v>1</v>
      </c>
      <c r="H9" s="89">
        <f t="shared" si="2"/>
        <v>2</v>
      </c>
      <c r="I9" s="89">
        <f t="shared" si="3"/>
        <v>2</v>
      </c>
      <c r="J9" s="48">
        <f t="shared" si="4"/>
        <v>1</v>
      </c>
      <c r="K9" s="48">
        <f>Roster!$I9+Roster!$J9</f>
        <v>3</v>
      </c>
      <c r="L9" s="162">
        <f t="shared" si="5"/>
        <v>145</v>
      </c>
      <c r="M9" s="17">
        <v>5</v>
      </c>
      <c r="N9" s="17">
        <v>18</v>
      </c>
      <c r="O9" s="108">
        <f>COUNTIF(Roster!$BY9:$DC9,"S1")+COUNTIF(Roster!$BY9:$DC9,"S3")+COUNTIF(Roster!$BY9:$DC9,"S6")+COUNTIF(Roster!$BY9:$DC9,"S4")</f>
        <v>20</v>
      </c>
      <c r="P9" s="108">
        <f>COUNTIF(Roster!$DD9:$EG9,"S1")+COUNTIF(Roster!$DD9:$EG9,"S3")+COUNTIF(Roster!$DD9:$EG9,"S6")+COUNTIF(Roster!$DD9:$EG9,"S4")</f>
        <v>21</v>
      </c>
      <c r="Q9" s="17">
        <f>COUNTIF(Roster!$EH9:$FL9,"S1")+COUNTIF(Roster!$EH9:$FL9,"S3")+COUNTIF(Roster!$EH9:$FL9,"S6")+COUNTIF(Roster!$EH9:$FL9,"S4")</f>
        <v>20</v>
      </c>
      <c r="R9" s="129" t="s">
        <v>5</v>
      </c>
      <c r="S9" s="125" t="s">
        <v>35</v>
      </c>
      <c r="T9" s="125" t="s">
        <v>35</v>
      </c>
      <c r="U9" s="126" t="s">
        <v>32</v>
      </c>
      <c r="V9" s="126" t="s">
        <v>32</v>
      </c>
      <c r="W9" s="125" t="s">
        <v>35</v>
      </c>
      <c r="X9" s="125" t="s">
        <v>35</v>
      </c>
      <c r="Y9" s="125" t="s">
        <v>35</v>
      </c>
      <c r="Z9" s="125" t="s">
        <v>35</v>
      </c>
      <c r="AA9" s="125" t="s">
        <v>35</v>
      </c>
      <c r="AB9" s="126" t="s">
        <v>32</v>
      </c>
      <c r="AC9" s="126" t="s">
        <v>32</v>
      </c>
      <c r="AD9" s="125" t="s">
        <v>35</v>
      </c>
      <c r="AE9" s="72" t="s">
        <v>7</v>
      </c>
      <c r="AF9" s="125" t="s">
        <v>35</v>
      </c>
      <c r="AG9" s="125" t="s">
        <v>35</v>
      </c>
      <c r="AH9" s="125" t="s">
        <v>35</v>
      </c>
      <c r="AI9" s="126" t="s">
        <v>32</v>
      </c>
      <c r="AJ9" s="126" t="s">
        <v>32</v>
      </c>
      <c r="AK9" s="124" t="s">
        <v>40</v>
      </c>
      <c r="AL9" s="124" t="s">
        <v>40</v>
      </c>
      <c r="AM9" s="124" t="s">
        <v>40</v>
      </c>
      <c r="AN9" s="124" t="s">
        <v>40</v>
      </c>
      <c r="AO9" s="124" t="s">
        <v>40</v>
      </c>
      <c r="AP9" s="126" t="s">
        <v>32</v>
      </c>
      <c r="AQ9" s="126" t="s">
        <v>32</v>
      </c>
      <c r="AR9" s="125" t="s">
        <v>35</v>
      </c>
      <c r="AS9" s="125" t="s">
        <v>35</v>
      </c>
      <c r="AT9" s="25" t="s">
        <v>8</v>
      </c>
      <c r="AU9" s="125" t="s">
        <v>35</v>
      </c>
      <c r="AV9" s="143" t="s">
        <v>35</v>
      </c>
      <c r="AW9" s="137" t="s">
        <v>32</v>
      </c>
      <c r="AX9" s="126" t="s">
        <v>32</v>
      </c>
      <c r="AY9" s="124" t="s">
        <v>40</v>
      </c>
      <c r="AZ9" s="124" t="s">
        <v>40</v>
      </c>
      <c r="BA9" s="124" t="s">
        <v>40</v>
      </c>
      <c r="BB9" s="124" t="s">
        <v>40</v>
      </c>
      <c r="BC9" s="124" t="s">
        <v>40</v>
      </c>
      <c r="BD9" s="126" t="s">
        <v>32</v>
      </c>
      <c r="BE9" s="126" t="s">
        <v>32</v>
      </c>
      <c r="BF9" s="124" t="s">
        <v>40</v>
      </c>
      <c r="BG9" s="24" t="s">
        <v>9</v>
      </c>
      <c r="BH9" s="124" t="s">
        <v>40</v>
      </c>
      <c r="BI9" s="124" t="s">
        <v>40</v>
      </c>
      <c r="BJ9" s="124" t="s">
        <v>40</v>
      </c>
      <c r="BK9" s="126" t="s">
        <v>32</v>
      </c>
      <c r="BL9" s="126" t="s">
        <v>32</v>
      </c>
      <c r="BM9" s="123" t="s">
        <v>33</v>
      </c>
      <c r="BN9" s="123" t="s">
        <v>33</v>
      </c>
      <c r="BO9" s="123" t="s">
        <v>33</v>
      </c>
      <c r="BP9" s="123" t="s">
        <v>33</v>
      </c>
      <c r="BQ9" s="123" t="s">
        <v>33</v>
      </c>
      <c r="BR9" s="126" t="s">
        <v>32</v>
      </c>
      <c r="BS9" s="126" t="s">
        <v>32</v>
      </c>
      <c r="BT9" s="25" t="s">
        <v>8</v>
      </c>
      <c r="BU9" s="123" t="s">
        <v>33</v>
      </c>
      <c r="BV9" s="123" t="s">
        <v>33</v>
      </c>
      <c r="BW9" s="123" t="s">
        <v>33</v>
      </c>
      <c r="BX9" s="140" t="s">
        <v>33</v>
      </c>
      <c r="BY9" s="137" t="s">
        <v>32</v>
      </c>
      <c r="BZ9" s="126" t="s">
        <v>32</v>
      </c>
      <c r="CA9" s="123" t="s">
        <v>33</v>
      </c>
      <c r="CB9" s="123" t="s">
        <v>33</v>
      </c>
      <c r="CC9" s="125" t="s">
        <v>35</v>
      </c>
      <c r="CD9" s="123" t="s">
        <v>33</v>
      </c>
      <c r="CE9" s="123" t="s">
        <v>33</v>
      </c>
      <c r="CF9" s="126" t="s">
        <v>32</v>
      </c>
      <c r="CG9" s="126" t="s">
        <v>32</v>
      </c>
      <c r="CH9" s="123" t="s">
        <v>33</v>
      </c>
      <c r="CI9" s="123" t="s">
        <v>33</v>
      </c>
      <c r="CJ9" s="123" t="s">
        <v>33</v>
      </c>
      <c r="CK9" s="123" t="s">
        <v>33</v>
      </c>
      <c r="CL9" s="123" t="s">
        <v>33</v>
      </c>
      <c r="CM9" s="126" t="s">
        <v>32</v>
      </c>
      <c r="CN9" s="126" t="s">
        <v>32</v>
      </c>
      <c r="CO9" s="123" t="s">
        <v>33</v>
      </c>
      <c r="CP9" s="123" t="s">
        <v>33</v>
      </c>
      <c r="CQ9" s="123" t="s">
        <v>33</v>
      </c>
      <c r="CR9" s="123" t="s">
        <v>33</v>
      </c>
      <c r="CS9" s="123" t="s">
        <v>33</v>
      </c>
      <c r="CT9" s="126" t="s">
        <v>32</v>
      </c>
      <c r="CU9" s="126" t="s">
        <v>32</v>
      </c>
      <c r="CV9" s="123" t="s">
        <v>33</v>
      </c>
      <c r="CW9" s="123" t="s">
        <v>33</v>
      </c>
      <c r="CX9" s="123" t="s">
        <v>33</v>
      </c>
      <c r="CY9" s="123" t="s">
        <v>33</v>
      </c>
      <c r="CZ9" s="123" t="s">
        <v>33</v>
      </c>
      <c r="DA9" s="126" t="s">
        <v>32</v>
      </c>
      <c r="DB9" s="126" t="s">
        <v>32</v>
      </c>
      <c r="DC9" s="140" t="s">
        <v>33</v>
      </c>
      <c r="DD9" s="141" t="s">
        <v>33</v>
      </c>
      <c r="DE9" s="123" t="s">
        <v>33</v>
      </c>
      <c r="DF9" s="123" t="s">
        <v>33</v>
      </c>
      <c r="DG9" s="123" t="s">
        <v>33</v>
      </c>
      <c r="DH9" s="126" t="s">
        <v>32</v>
      </c>
      <c r="DI9" s="126" t="s">
        <v>32</v>
      </c>
      <c r="DJ9" s="123" t="s">
        <v>33</v>
      </c>
      <c r="DK9" s="123" t="s">
        <v>33</v>
      </c>
      <c r="DL9" s="123" t="s">
        <v>33</v>
      </c>
      <c r="DM9" s="123" t="s">
        <v>33</v>
      </c>
      <c r="DN9" s="123" t="s">
        <v>33</v>
      </c>
      <c r="DO9" s="126" t="s">
        <v>32</v>
      </c>
      <c r="DP9" s="126" t="s">
        <v>32</v>
      </c>
      <c r="DQ9" s="72" t="s">
        <v>7</v>
      </c>
      <c r="DR9" s="123" t="s">
        <v>33</v>
      </c>
      <c r="DS9" s="123" t="s">
        <v>33</v>
      </c>
      <c r="DT9" s="123" t="s">
        <v>33</v>
      </c>
      <c r="DU9" s="123" t="s">
        <v>33</v>
      </c>
      <c r="DV9" s="126" t="s">
        <v>32</v>
      </c>
      <c r="DW9" s="126" t="s">
        <v>32</v>
      </c>
      <c r="DX9" s="123" t="s">
        <v>33</v>
      </c>
      <c r="DY9" s="123" t="s">
        <v>33</v>
      </c>
      <c r="DZ9" s="123" t="s">
        <v>33</v>
      </c>
      <c r="EA9" s="123" t="s">
        <v>33</v>
      </c>
      <c r="EB9" s="123" t="s">
        <v>33</v>
      </c>
      <c r="EC9" s="126" t="s">
        <v>32</v>
      </c>
      <c r="ED9" s="126" t="s">
        <v>32</v>
      </c>
      <c r="EE9" s="47" t="s">
        <v>31</v>
      </c>
      <c r="EF9" s="47" t="s">
        <v>31</v>
      </c>
      <c r="EG9" s="74" t="s">
        <v>31</v>
      </c>
      <c r="EH9" s="47" t="s">
        <v>31</v>
      </c>
      <c r="EI9" s="47" t="s">
        <v>31</v>
      </c>
      <c r="EJ9" s="126" t="s">
        <v>32</v>
      </c>
      <c r="EK9" s="126" t="s">
        <v>32</v>
      </c>
      <c r="EL9" s="123" t="s">
        <v>33</v>
      </c>
      <c r="EM9" s="123" t="s">
        <v>33</v>
      </c>
      <c r="EN9" s="123" t="s">
        <v>33</v>
      </c>
      <c r="EO9" s="123" t="s">
        <v>33</v>
      </c>
      <c r="EP9" s="123" t="s">
        <v>33</v>
      </c>
      <c r="EQ9" s="126" t="s">
        <v>32</v>
      </c>
      <c r="ER9" s="126" t="s">
        <v>32</v>
      </c>
      <c r="ES9" s="123" t="s">
        <v>33</v>
      </c>
      <c r="ET9" s="123" t="s">
        <v>33</v>
      </c>
      <c r="EU9" s="123" t="s">
        <v>33</v>
      </c>
      <c r="EV9" s="123" t="s">
        <v>33</v>
      </c>
      <c r="EW9" s="123" t="s">
        <v>33</v>
      </c>
      <c r="EX9" s="126" t="s">
        <v>32</v>
      </c>
      <c r="EY9" s="126" t="s">
        <v>32</v>
      </c>
      <c r="EZ9" s="126" t="s">
        <v>6</v>
      </c>
      <c r="FA9" s="123" t="s">
        <v>33</v>
      </c>
      <c r="FB9" s="123" t="s">
        <v>33</v>
      </c>
      <c r="FC9" s="123" t="s">
        <v>33</v>
      </c>
      <c r="FD9" s="123" t="s">
        <v>33</v>
      </c>
      <c r="FE9" s="126" t="s">
        <v>32</v>
      </c>
      <c r="FF9" s="126" t="s">
        <v>32</v>
      </c>
      <c r="FG9" s="47" t="s">
        <v>31</v>
      </c>
      <c r="FH9" s="47" t="s">
        <v>31</v>
      </c>
      <c r="FI9" s="125" t="s">
        <v>35</v>
      </c>
      <c r="FJ9" s="47" t="s">
        <v>31</v>
      </c>
      <c r="FK9" s="47" t="s">
        <v>31</v>
      </c>
      <c r="FL9" s="126" t="s">
        <v>32</v>
      </c>
      <c r="FM9" s="137" t="s">
        <v>32</v>
      </c>
      <c r="FN9" s="123" t="s">
        <v>33</v>
      </c>
      <c r="FO9" s="123" t="s">
        <v>33</v>
      </c>
      <c r="FP9" s="123" t="s">
        <v>33</v>
      </c>
      <c r="FQ9" s="123" t="s">
        <v>33</v>
      </c>
      <c r="FR9" s="123" t="s">
        <v>33</v>
      </c>
      <c r="FS9" s="126" t="s">
        <v>32</v>
      </c>
      <c r="FT9" s="126" t="s">
        <v>32</v>
      </c>
      <c r="FU9" s="123" t="s">
        <v>33</v>
      </c>
      <c r="FV9" s="123" t="s">
        <v>33</v>
      </c>
      <c r="FW9" s="123" t="s">
        <v>33</v>
      </c>
      <c r="FX9" s="123" t="s">
        <v>33</v>
      </c>
      <c r="FY9" s="123" t="s">
        <v>33</v>
      </c>
      <c r="FZ9" s="126" t="s">
        <v>32</v>
      </c>
      <c r="GA9" s="126" t="s">
        <v>32</v>
      </c>
      <c r="GB9" s="123" t="s">
        <v>33</v>
      </c>
      <c r="GC9" s="123" t="s">
        <v>33</v>
      </c>
      <c r="GD9" s="123" t="s">
        <v>33</v>
      </c>
      <c r="GE9" s="125" t="s">
        <v>35</v>
      </c>
      <c r="GF9" s="123" t="s">
        <v>33</v>
      </c>
      <c r="GG9" s="126" t="s">
        <v>32</v>
      </c>
      <c r="GH9" s="126" t="s">
        <v>32</v>
      </c>
      <c r="GI9" s="47" t="s">
        <v>31</v>
      </c>
      <c r="GJ9" s="47" t="s">
        <v>31</v>
      </c>
      <c r="GK9" s="47" t="s">
        <v>31</v>
      </c>
      <c r="GL9" s="47" t="s">
        <v>31</v>
      </c>
      <c r="GM9" s="47" t="s">
        <v>31</v>
      </c>
      <c r="GN9" s="126" t="s">
        <v>32</v>
      </c>
      <c r="GO9" s="126" t="s">
        <v>32</v>
      </c>
      <c r="GP9" s="123" t="s">
        <v>33</v>
      </c>
      <c r="GQ9" s="17">
        <f>COUNTIF(Roster!$FM9:$GP9,"S1")+COUNTIF(Roster!$FM9:$GP9,"S3")+COUNTIF(Roster!$FM9:$GP9,"S6")+COUNTIF(Roster!$FM9:$GP9,"S4")</f>
        <v>20</v>
      </c>
      <c r="GR9" s="123" t="s">
        <v>33</v>
      </c>
      <c r="GS9" s="123" t="s">
        <v>33</v>
      </c>
      <c r="GT9" s="123" t="s">
        <v>33</v>
      </c>
      <c r="GU9" s="128" t="s">
        <v>34</v>
      </c>
      <c r="GV9" s="126" t="s">
        <v>32</v>
      </c>
      <c r="GW9" s="126" t="s">
        <v>32</v>
      </c>
      <c r="GX9" s="123" t="s">
        <v>33</v>
      </c>
      <c r="GY9" s="123" t="s">
        <v>33</v>
      </c>
      <c r="GZ9" s="123" t="s">
        <v>33</v>
      </c>
      <c r="HA9" s="123" t="s">
        <v>33</v>
      </c>
      <c r="HB9" s="123" t="s">
        <v>33</v>
      </c>
      <c r="HC9" s="126" t="s">
        <v>32</v>
      </c>
      <c r="HD9" s="126" t="s">
        <v>32</v>
      </c>
      <c r="HE9" s="123" t="s">
        <v>33</v>
      </c>
      <c r="HF9" s="123" t="s">
        <v>33</v>
      </c>
      <c r="HG9" s="123" t="s">
        <v>33</v>
      </c>
      <c r="HH9" s="123" t="s">
        <v>33</v>
      </c>
      <c r="HI9" s="123" t="s">
        <v>33</v>
      </c>
      <c r="HJ9" s="126" t="s">
        <v>32</v>
      </c>
      <c r="HK9" s="126" t="s">
        <v>32</v>
      </c>
      <c r="HL9" s="123" t="s">
        <v>33</v>
      </c>
      <c r="HM9" s="123" t="s">
        <v>33</v>
      </c>
      <c r="HN9" s="123" t="s">
        <v>33</v>
      </c>
      <c r="HO9" s="123" t="s">
        <v>33</v>
      </c>
      <c r="HP9" s="123" t="s">
        <v>33</v>
      </c>
      <c r="HQ9" s="126" t="s">
        <v>32</v>
      </c>
      <c r="HR9" s="126" t="s">
        <v>32</v>
      </c>
      <c r="HS9" s="47" t="s">
        <v>31</v>
      </c>
      <c r="HT9" s="47" t="s">
        <v>31</v>
      </c>
      <c r="HU9" s="47" t="s">
        <v>31</v>
      </c>
      <c r="HV9" s="47" t="s">
        <v>31</v>
      </c>
      <c r="HW9" s="17">
        <f>COUNTIF(Roster!$GR9:$HV9,"S1")+COUNTIF(Roster!$GR9:$HV9,"S3")+COUNTIF(Roster!$GR9:$HV9,"S6")+COUNTIF(Roster!$GR9:$HV9,"S4")</f>
        <v>23</v>
      </c>
    </row>
    <row r="10" spans="1:231" ht="15" customHeight="1" thickBot="1" x14ac:dyDescent="0.35">
      <c r="A10" s="87" t="s">
        <v>45</v>
      </c>
      <c r="B10" s="208">
        <v>10448802</v>
      </c>
      <c r="C10" s="23" t="s">
        <v>38</v>
      </c>
      <c r="D10" s="95" t="s">
        <v>29</v>
      </c>
      <c r="E10" s="95" t="s">
        <v>43</v>
      </c>
      <c r="F10" s="90">
        <f t="shared" si="0"/>
        <v>1</v>
      </c>
      <c r="G10" s="90">
        <f t="shared" si="1"/>
        <v>1</v>
      </c>
      <c r="H10" s="90">
        <f t="shared" si="2"/>
        <v>2</v>
      </c>
      <c r="I10" s="90">
        <f t="shared" si="3"/>
        <v>5</v>
      </c>
      <c r="J10" s="88">
        <f t="shared" si="4"/>
        <v>4</v>
      </c>
      <c r="K10" s="88">
        <f>Roster!$I10+Roster!$J10</f>
        <v>9</v>
      </c>
      <c r="L10" s="203">
        <f t="shared" si="5"/>
        <v>139</v>
      </c>
      <c r="M10" s="174">
        <v>20</v>
      </c>
      <c r="N10" s="174">
        <v>19</v>
      </c>
      <c r="O10" s="175">
        <f>COUNTIF(Roster!$BY10:$DC10,"S1")+COUNTIF(Roster!$BY10:$DC10,"S3")+COUNTIF(Roster!$BY10:$DC10,"S6")+COUNTIF(Roster!$BY10:$DC10,"S4")</f>
        <v>3</v>
      </c>
      <c r="P10" s="175">
        <f>COUNTIF(Roster!$DD10:$EG10,"S1")+COUNTIF(Roster!$DD10:$EG10,"S3")+COUNTIF(Roster!$DD10:$EG10,"S6")+COUNTIF(Roster!$DD10:$EG10,"S4")</f>
        <v>5</v>
      </c>
      <c r="Q10" s="174">
        <f>COUNTIF(Roster!$EH10:$FL10,"S1")+COUNTIF(Roster!$EH10:$FL10,"S3")+COUNTIF(Roster!$EH10:$FL10,"S6")+COUNTIF(Roster!$EH10:$FL10,"S4")</f>
        <v>4</v>
      </c>
      <c r="R10" s="129" t="s">
        <v>5</v>
      </c>
      <c r="S10" s="123" t="s">
        <v>33</v>
      </c>
      <c r="T10" s="123" t="s">
        <v>33</v>
      </c>
      <c r="U10" s="123" t="s">
        <v>33</v>
      </c>
      <c r="V10" s="126" t="s">
        <v>32</v>
      </c>
      <c r="W10" s="126" t="s">
        <v>32</v>
      </c>
      <c r="X10" s="123" t="s">
        <v>33</v>
      </c>
      <c r="Y10" s="123" t="s">
        <v>33</v>
      </c>
      <c r="Z10" s="123" t="s">
        <v>33</v>
      </c>
      <c r="AA10" s="123" t="s">
        <v>33</v>
      </c>
      <c r="AB10" s="123" t="s">
        <v>33</v>
      </c>
      <c r="AC10" s="126" t="s">
        <v>32</v>
      </c>
      <c r="AD10" s="126" t="s">
        <v>32</v>
      </c>
      <c r="AE10" s="72" t="s">
        <v>7</v>
      </c>
      <c r="AF10" s="124" t="s">
        <v>40</v>
      </c>
      <c r="AG10" s="123" t="s">
        <v>33</v>
      </c>
      <c r="AH10" s="123" t="s">
        <v>33</v>
      </c>
      <c r="AI10" s="123" t="s">
        <v>33</v>
      </c>
      <c r="AJ10" s="126" t="s">
        <v>32</v>
      </c>
      <c r="AK10" s="126" t="s">
        <v>32</v>
      </c>
      <c r="AL10" s="123" t="s">
        <v>33</v>
      </c>
      <c r="AM10" s="123" t="s">
        <v>33</v>
      </c>
      <c r="AN10" s="123" t="s">
        <v>33</v>
      </c>
      <c r="AO10" s="24" t="s">
        <v>9</v>
      </c>
      <c r="AP10" s="123" t="s">
        <v>33</v>
      </c>
      <c r="AQ10" s="126" t="s">
        <v>32</v>
      </c>
      <c r="AR10" s="126" t="s">
        <v>32</v>
      </c>
      <c r="AS10" s="123" t="s">
        <v>33</v>
      </c>
      <c r="AT10" s="123" t="s">
        <v>33</v>
      </c>
      <c r="AU10" s="123" t="s">
        <v>33</v>
      </c>
      <c r="AV10" s="140" t="s">
        <v>33</v>
      </c>
      <c r="AW10" s="141" t="s">
        <v>33</v>
      </c>
      <c r="AX10" s="126" t="s">
        <v>32</v>
      </c>
      <c r="AY10" s="126" t="s">
        <v>32</v>
      </c>
      <c r="AZ10" s="123" t="s">
        <v>33</v>
      </c>
      <c r="BA10" s="123" t="s">
        <v>33</v>
      </c>
      <c r="BB10" s="123" t="s">
        <v>33</v>
      </c>
      <c r="BC10" s="123" t="s">
        <v>33</v>
      </c>
      <c r="BD10" s="123" t="s">
        <v>33</v>
      </c>
      <c r="BE10" s="126" t="s">
        <v>32</v>
      </c>
      <c r="BF10" s="126" t="s">
        <v>32</v>
      </c>
      <c r="BG10" s="123" t="s">
        <v>33</v>
      </c>
      <c r="BH10" s="123" t="s">
        <v>33</v>
      </c>
      <c r="BI10" s="123" t="s">
        <v>33</v>
      </c>
      <c r="BJ10" s="123" t="s">
        <v>33</v>
      </c>
      <c r="BK10" s="25" t="s">
        <v>8</v>
      </c>
      <c r="BL10" s="126" t="s">
        <v>32</v>
      </c>
      <c r="BM10" s="126" t="s">
        <v>32</v>
      </c>
      <c r="BN10" s="123" t="s">
        <v>33</v>
      </c>
      <c r="BO10" s="123" t="s">
        <v>33</v>
      </c>
      <c r="BP10" s="123" t="s">
        <v>33</v>
      </c>
      <c r="BQ10" s="123" t="s">
        <v>33</v>
      </c>
      <c r="BR10" s="123" t="s">
        <v>33</v>
      </c>
      <c r="BS10" s="126" t="s">
        <v>32</v>
      </c>
      <c r="BT10" s="126" t="s">
        <v>32</v>
      </c>
      <c r="BU10" s="123" t="s">
        <v>33</v>
      </c>
      <c r="BV10" s="123" t="s">
        <v>33</v>
      </c>
      <c r="BW10" s="123" t="s">
        <v>33</v>
      </c>
      <c r="BX10" s="140" t="s">
        <v>33</v>
      </c>
      <c r="BY10" s="141" t="s">
        <v>33</v>
      </c>
      <c r="BZ10" s="126" t="s">
        <v>32</v>
      </c>
      <c r="CA10" s="126" t="s">
        <v>32</v>
      </c>
      <c r="CB10" s="125" t="s">
        <v>35</v>
      </c>
      <c r="CC10" s="125" t="s">
        <v>35</v>
      </c>
      <c r="CD10" s="125" t="s">
        <v>35</v>
      </c>
      <c r="CE10" s="125" t="s">
        <v>35</v>
      </c>
      <c r="CF10" s="124" t="s">
        <v>40</v>
      </c>
      <c r="CG10" s="126" t="s">
        <v>32</v>
      </c>
      <c r="CH10" s="126" t="s">
        <v>32</v>
      </c>
      <c r="CI10" s="125" t="s">
        <v>35</v>
      </c>
      <c r="CJ10" s="125" t="s">
        <v>35</v>
      </c>
      <c r="CK10" s="125" t="s">
        <v>35</v>
      </c>
      <c r="CL10" s="25" t="s">
        <v>8</v>
      </c>
      <c r="CM10" s="25" t="s">
        <v>8</v>
      </c>
      <c r="CN10" s="126" t="s">
        <v>32</v>
      </c>
      <c r="CO10" s="126" t="s">
        <v>32</v>
      </c>
      <c r="CP10" s="25" t="s">
        <v>8</v>
      </c>
      <c r="CQ10" s="125" t="s">
        <v>35</v>
      </c>
      <c r="CR10" s="125" t="s">
        <v>35</v>
      </c>
      <c r="CS10" s="125" t="s">
        <v>35</v>
      </c>
      <c r="CT10" s="124" t="s">
        <v>40</v>
      </c>
      <c r="CU10" s="126" t="s">
        <v>32</v>
      </c>
      <c r="CV10" s="126" t="s">
        <v>32</v>
      </c>
      <c r="CW10" s="125" t="s">
        <v>35</v>
      </c>
      <c r="CX10" s="125" t="s">
        <v>35</v>
      </c>
      <c r="CY10" s="125" t="s">
        <v>35</v>
      </c>
      <c r="CZ10" s="125" t="s">
        <v>35</v>
      </c>
      <c r="DA10" s="125" t="s">
        <v>35</v>
      </c>
      <c r="DB10" s="126" t="s">
        <v>32</v>
      </c>
      <c r="DC10" s="138" t="s">
        <v>32</v>
      </c>
      <c r="DD10" s="142" t="s">
        <v>35</v>
      </c>
      <c r="DE10" s="125" t="s">
        <v>35</v>
      </c>
      <c r="DF10" s="125" t="s">
        <v>35</v>
      </c>
      <c r="DG10" s="125" t="s">
        <v>35</v>
      </c>
      <c r="DH10" s="126" t="s">
        <v>32</v>
      </c>
      <c r="DI10" s="126" t="s">
        <v>32</v>
      </c>
      <c r="DJ10" s="125" t="s">
        <v>35</v>
      </c>
      <c r="DK10" s="125" t="s">
        <v>35</v>
      </c>
      <c r="DL10" s="125" t="s">
        <v>35</v>
      </c>
      <c r="DM10" s="123" t="s">
        <v>33</v>
      </c>
      <c r="DN10" s="125" t="s">
        <v>35</v>
      </c>
      <c r="DO10" s="126" t="s">
        <v>32</v>
      </c>
      <c r="DP10" s="126" t="s">
        <v>32</v>
      </c>
      <c r="DQ10" s="47" t="s">
        <v>31</v>
      </c>
      <c r="DR10" s="47" t="s">
        <v>31</v>
      </c>
      <c r="DS10" s="47" t="s">
        <v>31</v>
      </c>
      <c r="DT10" s="47" t="s">
        <v>31</v>
      </c>
      <c r="DU10" s="72" t="s">
        <v>7</v>
      </c>
      <c r="DV10" s="126" t="s">
        <v>32</v>
      </c>
      <c r="DW10" s="126" t="s">
        <v>32</v>
      </c>
      <c r="DX10" s="125" t="s">
        <v>35</v>
      </c>
      <c r="DY10" s="125" t="s">
        <v>35</v>
      </c>
      <c r="DZ10" s="125" t="s">
        <v>35</v>
      </c>
      <c r="EA10" s="125" t="s">
        <v>35</v>
      </c>
      <c r="EB10" s="125" t="s">
        <v>35</v>
      </c>
      <c r="EC10" s="126" t="s">
        <v>32</v>
      </c>
      <c r="ED10" s="126" t="s">
        <v>32</v>
      </c>
      <c r="EE10" s="125" t="s">
        <v>35</v>
      </c>
      <c r="EF10" s="125" t="s">
        <v>35</v>
      </c>
      <c r="EG10" s="143" t="s">
        <v>35</v>
      </c>
      <c r="EH10" s="124" t="s">
        <v>40</v>
      </c>
      <c r="EI10" s="124" t="s">
        <v>40</v>
      </c>
      <c r="EJ10" s="126" t="s">
        <v>32</v>
      </c>
      <c r="EK10" s="126" t="s">
        <v>32</v>
      </c>
      <c r="EL10" s="24" t="s">
        <v>9</v>
      </c>
      <c r="EM10" s="24" t="s">
        <v>9</v>
      </c>
      <c r="EN10" s="125" t="s">
        <v>35</v>
      </c>
      <c r="EO10" s="125" t="s">
        <v>35</v>
      </c>
      <c r="EP10" s="125" t="s">
        <v>35</v>
      </c>
      <c r="EQ10" s="126" t="s">
        <v>32</v>
      </c>
      <c r="ER10" s="126" t="s">
        <v>32</v>
      </c>
      <c r="ES10" s="125" t="s">
        <v>35</v>
      </c>
      <c r="ET10" s="125" t="s">
        <v>35</v>
      </c>
      <c r="EU10" s="125" t="s">
        <v>35</v>
      </c>
      <c r="EV10" s="25" t="s">
        <v>8</v>
      </c>
      <c r="EW10" s="125" t="s">
        <v>35</v>
      </c>
      <c r="EX10" s="126" t="s">
        <v>32</v>
      </c>
      <c r="EY10" s="126" t="s">
        <v>32</v>
      </c>
      <c r="EZ10" s="125" t="s">
        <v>35</v>
      </c>
      <c r="FA10" s="125" t="s">
        <v>35</v>
      </c>
      <c r="FB10" s="125" t="s">
        <v>35</v>
      </c>
      <c r="FC10" s="125" t="s">
        <v>35</v>
      </c>
      <c r="FD10" s="125" t="s">
        <v>35</v>
      </c>
      <c r="FE10" s="126" t="s">
        <v>32</v>
      </c>
      <c r="FF10" s="126" t="s">
        <v>32</v>
      </c>
      <c r="FG10" s="123" t="s">
        <v>33</v>
      </c>
      <c r="FH10" s="125" t="s">
        <v>35</v>
      </c>
      <c r="FI10" s="125" t="s">
        <v>35</v>
      </c>
      <c r="FJ10" s="124" t="s">
        <v>40</v>
      </c>
      <c r="FK10" s="126" t="s">
        <v>6</v>
      </c>
      <c r="FL10" s="126" t="s">
        <v>32</v>
      </c>
      <c r="FM10" s="137" t="s">
        <v>32</v>
      </c>
      <c r="FN10" s="124" t="s">
        <v>40</v>
      </c>
      <c r="FO10" s="124" t="s">
        <v>40</v>
      </c>
      <c r="FP10" s="124" t="s">
        <v>40</v>
      </c>
      <c r="FQ10" s="124" t="s">
        <v>40</v>
      </c>
      <c r="FR10" s="24" t="s">
        <v>9</v>
      </c>
      <c r="FS10" s="126" t="s">
        <v>32</v>
      </c>
      <c r="FT10" s="126" t="s">
        <v>32</v>
      </c>
      <c r="FU10" s="124" t="s">
        <v>40</v>
      </c>
      <c r="FV10" s="124" t="s">
        <v>40</v>
      </c>
      <c r="FW10" s="124" t="s">
        <v>40</v>
      </c>
      <c r="FX10" s="124" t="s">
        <v>40</v>
      </c>
      <c r="FY10" s="124" t="s">
        <v>40</v>
      </c>
      <c r="FZ10" s="126" t="s">
        <v>32</v>
      </c>
      <c r="GA10" s="126" t="s">
        <v>32</v>
      </c>
      <c r="GB10" s="124" t="s">
        <v>40</v>
      </c>
      <c r="GC10" s="124" t="s">
        <v>40</v>
      </c>
      <c r="GD10" s="124" t="s">
        <v>40</v>
      </c>
      <c r="GE10" s="124" t="s">
        <v>40</v>
      </c>
      <c r="GF10" s="124" t="s">
        <v>40</v>
      </c>
      <c r="GG10" s="126" t="s">
        <v>32</v>
      </c>
      <c r="GH10" s="126" t="s">
        <v>32</v>
      </c>
      <c r="GI10" s="124" t="s">
        <v>40</v>
      </c>
      <c r="GJ10" s="124" t="s">
        <v>40</v>
      </c>
      <c r="GK10" s="124" t="s">
        <v>40</v>
      </c>
      <c r="GL10" s="124" t="s">
        <v>40</v>
      </c>
      <c r="GM10" s="124" t="s">
        <v>40</v>
      </c>
      <c r="GN10" s="126" t="s">
        <v>32</v>
      </c>
      <c r="GO10" s="126" t="s">
        <v>32</v>
      </c>
      <c r="GP10" s="124" t="s">
        <v>40</v>
      </c>
      <c r="GQ10" s="17">
        <f>COUNTIF(Roster!$FM10:$GP10,"S1")+COUNTIF(Roster!$FM10:$GP10,"S3")+COUNTIF(Roster!$FM10:$GP10,"S6")+COUNTIF(Roster!$FM10:$GP10,"S4")</f>
        <v>20</v>
      </c>
      <c r="GR10" s="124" t="s">
        <v>40</v>
      </c>
      <c r="GS10" s="124" t="s">
        <v>40</v>
      </c>
      <c r="GT10" s="124" t="s">
        <v>40</v>
      </c>
      <c r="GU10" s="124" t="s">
        <v>40</v>
      </c>
      <c r="GV10" s="126" t="s">
        <v>32</v>
      </c>
      <c r="GW10" s="126" t="s">
        <v>32</v>
      </c>
      <c r="GX10" s="124" t="s">
        <v>40</v>
      </c>
      <c r="GY10" s="124" t="s">
        <v>40</v>
      </c>
      <c r="GZ10" s="124" t="s">
        <v>40</v>
      </c>
      <c r="HA10" s="124" t="s">
        <v>40</v>
      </c>
      <c r="HB10" s="124" t="s">
        <v>40</v>
      </c>
      <c r="HC10" s="126" t="s">
        <v>32</v>
      </c>
      <c r="HD10" s="126" t="s">
        <v>32</v>
      </c>
      <c r="HE10" s="124" t="s">
        <v>40</v>
      </c>
      <c r="HF10" s="124" t="s">
        <v>40</v>
      </c>
      <c r="HG10" s="124" t="s">
        <v>40</v>
      </c>
      <c r="HH10" s="124" t="s">
        <v>40</v>
      </c>
      <c r="HI10" s="124" t="s">
        <v>40</v>
      </c>
      <c r="HJ10" s="126" t="s">
        <v>32</v>
      </c>
      <c r="HK10" s="126" t="s">
        <v>32</v>
      </c>
      <c r="HL10" s="124" t="s">
        <v>40</v>
      </c>
      <c r="HM10" s="124" t="s">
        <v>40</v>
      </c>
      <c r="HN10" s="124" t="s">
        <v>40</v>
      </c>
      <c r="HO10" s="124" t="s">
        <v>40</v>
      </c>
      <c r="HP10" s="124" t="s">
        <v>40</v>
      </c>
      <c r="HQ10" s="126" t="s">
        <v>32</v>
      </c>
      <c r="HR10" s="126" t="s">
        <v>32</v>
      </c>
      <c r="HS10" s="124" t="s">
        <v>40</v>
      </c>
      <c r="HT10" s="124" t="s">
        <v>40</v>
      </c>
      <c r="HU10" s="124" t="s">
        <v>40</v>
      </c>
      <c r="HV10" s="124" t="s">
        <v>40</v>
      </c>
      <c r="HW10" s="17">
        <f>COUNTIF(Roster!$GR10:$HV10,"S1")+COUNTIF(Roster!$GR10:$HV10,"S3")+COUNTIF(Roster!$GR10:$HV10,"S6")+COUNTIF(Roster!$GR10:$HV10,"S4")</f>
        <v>23</v>
      </c>
    </row>
    <row r="11" spans="1:231" ht="14.4" x14ac:dyDescent="0.3">
      <c r="A11" s="99" t="s">
        <v>46</v>
      </c>
      <c r="B11" s="100">
        <v>10448801</v>
      </c>
      <c r="C11" s="55" t="s">
        <v>47</v>
      </c>
      <c r="D11" s="55" t="s">
        <v>29</v>
      </c>
      <c r="E11" s="55" t="s">
        <v>30</v>
      </c>
      <c r="F11" s="101">
        <f t="shared" si="0"/>
        <v>1</v>
      </c>
      <c r="G11" s="101">
        <f t="shared" si="1"/>
        <v>2</v>
      </c>
      <c r="H11" s="101">
        <f t="shared" si="2"/>
        <v>2</v>
      </c>
      <c r="I11" s="101">
        <f t="shared" si="3"/>
        <v>7</v>
      </c>
      <c r="J11" s="102">
        <f t="shared" si="4"/>
        <v>4.5</v>
      </c>
      <c r="K11" s="102">
        <f>Roster!$I11+Roster!$J11</f>
        <v>11.5</v>
      </c>
      <c r="L11" s="164">
        <f t="shared" si="5"/>
        <v>135</v>
      </c>
      <c r="M11" s="172">
        <v>9</v>
      </c>
      <c r="N11" s="172">
        <v>12</v>
      </c>
      <c r="O11" s="173">
        <f>COUNTIF(Roster!$BY11:$DC11,"S1")+COUNTIF(Roster!$BY11:$DC11,"S3")+COUNTIF(Roster!$BY11:$DC11,"S6")+COUNTIF(Roster!$BY11:$DC11,"S4")</f>
        <v>18</v>
      </c>
      <c r="P11" s="173">
        <f>COUNTIF(Roster!$DD11:$EG11,"S1")+COUNTIF(Roster!$DD11:$EG11,"S3")+COUNTIF(Roster!$DD11:$EG11,"S6")+COUNTIF(Roster!$DD11:$EG11,"S4")</f>
        <v>0</v>
      </c>
      <c r="Q11" s="172">
        <f>COUNTIF(Roster!$EH11:$FL11,"S1")+COUNTIF(Roster!$EH11:$FL11,"S3")+COUNTIF(Roster!$EH11:$FL11,"S6")+COUNTIF(Roster!$EH11:$FL11,"S4")</f>
        <v>12</v>
      </c>
      <c r="R11" s="129" t="s">
        <v>5</v>
      </c>
      <c r="S11" s="125" t="s">
        <v>35</v>
      </c>
      <c r="T11" s="126" t="s">
        <v>32</v>
      </c>
      <c r="U11" s="126" t="s">
        <v>32</v>
      </c>
      <c r="V11" s="124" t="s">
        <v>40</v>
      </c>
      <c r="W11" s="124" t="s">
        <v>40</v>
      </c>
      <c r="X11" s="125" t="s">
        <v>35</v>
      </c>
      <c r="Y11" s="125" t="s">
        <v>35</v>
      </c>
      <c r="Z11" s="125" t="s">
        <v>35</v>
      </c>
      <c r="AA11" s="126" t="s">
        <v>32</v>
      </c>
      <c r="AB11" s="126" t="s">
        <v>32</v>
      </c>
      <c r="AC11" s="124" t="s">
        <v>40</v>
      </c>
      <c r="AD11" s="124" t="s">
        <v>40</v>
      </c>
      <c r="AE11" s="125" t="s">
        <v>35</v>
      </c>
      <c r="AF11" s="72" t="s">
        <v>7</v>
      </c>
      <c r="AG11" s="125" t="s">
        <v>35</v>
      </c>
      <c r="AH11" s="126" t="s">
        <v>32</v>
      </c>
      <c r="AI11" s="126" t="s">
        <v>32</v>
      </c>
      <c r="AJ11" s="25" t="s">
        <v>8</v>
      </c>
      <c r="AK11" s="25" t="s">
        <v>8</v>
      </c>
      <c r="AL11" s="25" t="s">
        <v>8</v>
      </c>
      <c r="AM11" s="25" t="s">
        <v>8</v>
      </c>
      <c r="AN11" s="25" t="s">
        <v>8</v>
      </c>
      <c r="AO11" s="126" t="s">
        <v>32</v>
      </c>
      <c r="AP11" s="126" t="s">
        <v>32</v>
      </c>
      <c r="AQ11" s="124" t="s">
        <v>40</v>
      </c>
      <c r="AR11" s="124" t="s">
        <v>40</v>
      </c>
      <c r="AS11" s="124" t="s">
        <v>40</v>
      </c>
      <c r="AT11" s="124" t="s">
        <v>40</v>
      </c>
      <c r="AU11" s="124" t="s">
        <v>40</v>
      </c>
      <c r="AV11" s="138" t="s">
        <v>32</v>
      </c>
      <c r="AW11" s="137" t="s">
        <v>32</v>
      </c>
      <c r="AX11" s="124" t="s">
        <v>40</v>
      </c>
      <c r="AY11" s="124" t="s">
        <v>40</v>
      </c>
      <c r="AZ11" s="124" t="s">
        <v>40</v>
      </c>
      <c r="BA11" s="124" t="s">
        <v>40</v>
      </c>
      <c r="BB11" s="124" t="s">
        <v>40</v>
      </c>
      <c r="BC11" s="126" t="s">
        <v>32</v>
      </c>
      <c r="BD11" s="126" t="s">
        <v>32</v>
      </c>
      <c r="BE11" s="124" t="s">
        <v>40</v>
      </c>
      <c r="BF11" s="124" t="s">
        <v>40</v>
      </c>
      <c r="BG11" s="124" t="s">
        <v>40</v>
      </c>
      <c r="BH11" s="125" t="s">
        <v>35</v>
      </c>
      <c r="BI11" s="125" t="s">
        <v>35</v>
      </c>
      <c r="BJ11" s="126" t="s">
        <v>32</v>
      </c>
      <c r="BK11" s="126" t="s">
        <v>32</v>
      </c>
      <c r="BL11" s="124" t="s">
        <v>40</v>
      </c>
      <c r="BM11" s="124" t="s">
        <v>40</v>
      </c>
      <c r="BN11" s="125" t="s">
        <v>35</v>
      </c>
      <c r="BO11" s="125" t="s">
        <v>35</v>
      </c>
      <c r="BP11" s="125" t="s">
        <v>35</v>
      </c>
      <c r="BQ11" s="126" t="s">
        <v>32</v>
      </c>
      <c r="BR11" s="126" t="s">
        <v>32</v>
      </c>
      <c r="BS11" s="124" t="s">
        <v>40</v>
      </c>
      <c r="BT11" s="124" t="s">
        <v>40</v>
      </c>
      <c r="BU11" s="125" t="s">
        <v>35</v>
      </c>
      <c r="BV11" s="125" t="s">
        <v>35</v>
      </c>
      <c r="BW11" s="125" t="s">
        <v>35</v>
      </c>
      <c r="BX11" s="138" t="s">
        <v>32</v>
      </c>
      <c r="BY11" s="137" t="s">
        <v>32</v>
      </c>
      <c r="BZ11" s="25" t="s">
        <v>8</v>
      </c>
      <c r="CA11" s="25" t="s">
        <v>8</v>
      </c>
      <c r="CB11" s="124" t="s">
        <v>40</v>
      </c>
      <c r="CC11" s="125" t="s">
        <v>35</v>
      </c>
      <c r="CD11" s="124" t="s">
        <v>40</v>
      </c>
      <c r="CE11" s="126" t="s">
        <v>32</v>
      </c>
      <c r="CF11" s="126" t="s">
        <v>32</v>
      </c>
      <c r="CG11" s="124" t="s">
        <v>40</v>
      </c>
      <c r="CH11" s="124" t="s">
        <v>40</v>
      </c>
      <c r="CI11" s="124" t="s">
        <v>40</v>
      </c>
      <c r="CJ11" s="124" t="s">
        <v>40</v>
      </c>
      <c r="CK11" s="124" t="s">
        <v>40</v>
      </c>
      <c r="CL11" s="126" t="s">
        <v>32</v>
      </c>
      <c r="CM11" s="126" t="s">
        <v>32</v>
      </c>
      <c r="CN11" s="24" t="s">
        <v>9</v>
      </c>
      <c r="CO11" s="124" t="s">
        <v>40</v>
      </c>
      <c r="CP11" s="124" t="s">
        <v>40</v>
      </c>
      <c r="CQ11" s="124" t="s">
        <v>40</v>
      </c>
      <c r="CR11" s="124" t="s">
        <v>40</v>
      </c>
      <c r="CS11" s="126" t="s">
        <v>32</v>
      </c>
      <c r="CT11" s="126" t="s">
        <v>32</v>
      </c>
      <c r="CU11" s="124" t="s">
        <v>40</v>
      </c>
      <c r="CV11" s="124" t="s">
        <v>40</v>
      </c>
      <c r="CW11" s="124" t="s">
        <v>40</v>
      </c>
      <c r="CX11" s="124" t="s">
        <v>40</v>
      </c>
      <c r="CY11" s="124" t="s">
        <v>40</v>
      </c>
      <c r="CZ11" s="126" t="s">
        <v>32</v>
      </c>
      <c r="DA11" s="126" t="s">
        <v>32</v>
      </c>
      <c r="DB11" s="124" t="s">
        <v>40</v>
      </c>
      <c r="DC11" s="145" t="s">
        <v>40</v>
      </c>
      <c r="DD11" s="142" t="s">
        <v>35</v>
      </c>
      <c r="DE11" s="125" t="s">
        <v>35</v>
      </c>
      <c r="DF11" s="125" t="s">
        <v>35</v>
      </c>
      <c r="DG11" s="125" t="s">
        <v>35</v>
      </c>
      <c r="DH11" s="126" t="s">
        <v>32</v>
      </c>
      <c r="DI11" s="126" t="s">
        <v>32</v>
      </c>
      <c r="DJ11" s="125" t="s">
        <v>35</v>
      </c>
      <c r="DK11" s="125" t="s">
        <v>35</v>
      </c>
      <c r="DL11" s="125" t="s">
        <v>35</v>
      </c>
      <c r="DM11" s="125" t="s">
        <v>35</v>
      </c>
      <c r="DN11" s="125" t="s">
        <v>35</v>
      </c>
      <c r="DO11" s="126" t="s">
        <v>32</v>
      </c>
      <c r="DP11" s="126" t="s">
        <v>32</v>
      </c>
      <c r="DQ11" s="72" t="s">
        <v>7</v>
      </c>
      <c r="DR11" s="127" t="s">
        <v>6</v>
      </c>
      <c r="DS11" s="125" t="s">
        <v>35</v>
      </c>
      <c r="DT11" s="125" t="s">
        <v>35</v>
      </c>
      <c r="DU11" s="21" t="s">
        <v>36</v>
      </c>
      <c r="DV11" s="126" t="s">
        <v>32</v>
      </c>
      <c r="DW11" s="126" t="s">
        <v>32</v>
      </c>
      <c r="DX11" s="125" t="s">
        <v>35</v>
      </c>
      <c r="DY11" s="125" t="s">
        <v>35</v>
      </c>
      <c r="DZ11" s="125" t="s">
        <v>35</v>
      </c>
      <c r="EA11" s="125" t="s">
        <v>35</v>
      </c>
      <c r="EB11" s="125" t="s">
        <v>35</v>
      </c>
      <c r="EC11" s="126" t="s">
        <v>32</v>
      </c>
      <c r="ED11" s="126" t="s">
        <v>32</v>
      </c>
      <c r="EE11" s="125" t="s">
        <v>35</v>
      </c>
      <c r="EF11" s="24" t="s">
        <v>9</v>
      </c>
      <c r="EG11" s="143" t="s">
        <v>35</v>
      </c>
      <c r="EH11" s="125" t="s">
        <v>35</v>
      </c>
      <c r="EI11" s="125" t="s">
        <v>35</v>
      </c>
      <c r="EJ11" s="126" t="s">
        <v>32</v>
      </c>
      <c r="EK11" s="126" t="s">
        <v>32</v>
      </c>
      <c r="EL11" s="125" t="s">
        <v>35</v>
      </c>
      <c r="EM11" s="125" t="s">
        <v>35</v>
      </c>
      <c r="EN11" s="125" t="s">
        <v>35</v>
      </c>
      <c r="EO11" s="125" t="s">
        <v>35</v>
      </c>
      <c r="EP11" s="125" t="s">
        <v>35</v>
      </c>
      <c r="EQ11" s="126" t="s">
        <v>32</v>
      </c>
      <c r="ER11" s="126" t="s">
        <v>32</v>
      </c>
      <c r="ES11" s="124" t="s">
        <v>40</v>
      </c>
      <c r="ET11" s="124" t="s">
        <v>40</v>
      </c>
      <c r="EU11" s="124" t="s">
        <v>40</v>
      </c>
      <c r="EV11" s="124" t="s">
        <v>40</v>
      </c>
      <c r="EW11" s="124" t="s">
        <v>40</v>
      </c>
      <c r="EX11" s="126" t="s">
        <v>32</v>
      </c>
      <c r="EY11" s="126" t="s">
        <v>32</v>
      </c>
      <c r="EZ11" s="124" t="s">
        <v>40</v>
      </c>
      <c r="FA11" s="124" t="s">
        <v>40</v>
      </c>
      <c r="FB11" s="124" t="s">
        <v>40</v>
      </c>
      <c r="FC11" s="124" t="s">
        <v>40</v>
      </c>
      <c r="FD11" s="124" t="s">
        <v>40</v>
      </c>
      <c r="FE11" s="126" t="s">
        <v>32</v>
      </c>
      <c r="FF11" s="126" t="s">
        <v>32</v>
      </c>
      <c r="FG11" s="124" t="s">
        <v>40</v>
      </c>
      <c r="FH11" s="24" t="s">
        <v>9</v>
      </c>
      <c r="FI11" s="125" t="s">
        <v>35</v>
      </c>
      <c r="FJ11" s="124" t="s">
        <v>40</v>
      </c>
      <c r="FK11" s="126" t="s">
        <v>6</v>
      </c>
      <c r="FL11" s="126" t="s">
        <v>32</v>
      </c>
      <c r="FM11" s="137" t="s">
        <v>32</v>
      </c>
      <c r="FN11" s="124" t="s">
        <v>40</v>
      </c>
      <c r="FO11" s="124" t="s">
        <v>40</v>
      </c>
      <c r="FP11" s="124" t="s">
        <v>40</v>
      </c>
      <c r="FQ11" s="124" t="s">
        <v>40</v>
      </c>
      <c r="FR11" s="124" t="s">
        <v>40</v>
      </c>
      <c r="FS11" s="126" t="s">
        <v>32</v>
      </c>
      <c r="FT11" s="126" t="s">
        <v>32</v>
      </c>
      <c r="FU11" s="124" t="s">
        <v>40</v>
      </c>
      <c r="FV11" s="124" t="s">
        <v>40</v>
      </c>
      <c r="FW11" s="124" t="s">
        <v>40</v>
      </c>
      <c r="FX11" s="124" t="s">
        <v>40</v>
      </c>
      <c r="FY11" s="124" t="s">
        <v>40</v>
      </c>
      <c r="FZ11" s="126" t="s">
        <v>32</v>
      </c>
      <c r="GA11" s="126" t="s">
        <v>32</v>
      </c>
      <c r="GB11" s="124" t="s">
        <v>40</v>
      </c>
      <c r="GC11" s="124" t="s">
        <v>40</v>
      </c>
      <c r="GD11" s="124" t="s">
        <v>40</v>
      </c>
      <c r="GE11" s="124" t="s">
        <v>40</v>
      </c>
      <c r="GF11" s="124" t="s">
        <v>40</v>
      </c>
      <c r="GG11" s="126" t="s">
        <v>32</v>
      </c>
      <c r="GH11" s="126" t="s">
        <v>32</v>
      </c>
      <c r="GI11" s="124" t="s">
        <v>40</v>
      </c>
      <c r="GJ11" s="124" t="s">
        <v>40</v>
      </c>
      <c r="GK11" s="24" t="s">
        <v>9</v>
      </c>
      <c r="GL11" s="124" t="s">
        <v>40</v>
      </c>
      <c r="GM11" s="124" t="s">
        <v>40</v>
      </c>
      <c r="GN11" s="126" t="s">
        <v>32</v>
      </c>
      <c r="GO11" s="126" t="s">
        <v>32</v>
      </c>
      <c r="GP11" s="124" t="s">
        <v>40</v>
      </c>
      <c r="GQ11" s="17">
        <f>COUNTIF(Roster!$FM11:$GP11,"S1")+COUNTIF(Roster!$FM11:$GP11,"S3")+COUNTIF(Roster!$FM11:$GP11,"S6")+COUNTIF(Roster!$FM11:$GP11,"S4")</f>
        <v>20</v>
      </c>
      <c r="GR11" s="124" t="s">
        <v>40</v>
      </c>
      <c r="GS11" s="124" t="s">
        <v>40</v>
      </c>
      <c r="GT11" s="124" t="s">
        <v>40</v>
      </c>
      <c r="GU11" s="124" t="s">
        <v>40</v>
      </c>
      <c r="GV11" s="126" t="s">
        <v>32</v>
      </c>
      <c r="GW11" s="126" t="s">
        <v>32</v>
      </c>
      <c r="GX11" s="124" t="s">
        <v>40</v>
      </c>
      <c r="GY11" s="124" t="s">
        <v>40</v>
      </c>
      <c r="GZ11" s="124" t="s">
        <v>40</v>
      </c>
      <c r="HA11" s="124" t="s">
        <v>40</v>
      </c>
      <c r="HB11" s="124" t="s">
        <v>40</v>
      </c>
      <c r="HC11" s="126" t="s">
        <v>32</v>
      </c>
      <c r="HD11" s="126" t="s">
        <v>32</v>
      </c>
      <c r="HE11" s="124" t="s">
        <v>40</v>
      </c>
      <c r="HF11" s="124" t="s">
        <v>40</v>
      </c>
      <c r="HG11" s="124" t="s">
        <v>40</v>
      </c>
      <c r="HH11" s="124" t="s">
        <v>40</v>
      </c>
      <c r="HI11" s="124" t="s">
        <v>40</v>
      </c>
      <c r="HJ11" s="126" t="s">
        <v>32</v>
      </c>
      <c r="HK11" s="126" t="s">
        <v>32</v>
      </c>
      <c r="HL11" s="124" t="s">
        <v>40</v>
      </c>
      <c r="HM11" s="124" t="s">
        <v>40</v>
      </c>
      <c r="HN11" s="124" t="s">
        <v>40</v>
      </c>
      <c r="HO11" s="124" t="s">
        <v>40</v>
      </c>
      <c r="HP11" s="124" t="s">
        <v>40</v>
      </c>
      <c r="HQ11" s="126" t="s">
        <v>32</v>
      </c>
      <c r="HR11" s="126" t="s">
        <v>32</v>
      </c>
      <c r="HS11" s="124" t="s">
        <v>40</v>
      </c>
      <c r="HT11" s="124" t="s">
        <v>40</v>
      </c>
      <c r="HU11" s="124" t="s">
        <v>40</v>
      </c>
      <c r="HV11" s="124" t="s">
        <v>40</v>
      </c>
      <c r="HW11" s="17">
        <f>COUNTIF(Roster!$GR11:$HV11,"S1")+COUNTIF(Roster!$GR11:$HV11,"S3")+COUNTIF(Roster!$GR11:$HV11,"S6")+COUNTIF(Roster!$GR11:$HV11,"S4")</f>
        <v>23</v>
      </c>
    </row>
    <row r="12" spans="1:231" ht="14.4" x14ac:dyDescent="0.3">
      <c r="A12" s="9" t="s">
        <v>48</v>
      </c>
      <c r="B12" s="20">
        <v>10474471</v>
      </c>
      <c r="C12" s="8" t="s">
        <v>47</v>
      </c>
      <c r="D12" s="22" t="s">
        <v>29</v>
      </c>
      <c r="E12" s="22" t="s">
        <v>43</v>
      </c>
      <c r="F12" s="89">
        <f t="shared" si="0"/>
        <v>1</v>
      </c>
      <c r="G12" s="89">
        <f t="shared" si="1"/>
        <v>0</v>
      </c>
      <c r="H12" s="89">
        <f t="shared" si="2"/>
        <v>1</v>
      </c>
      <c r="I12" s="89">
        <f t="shared" si="3"/>
        <v>7</v>
      </c>
      <c r="J12" s="48">
        <f t="shared" si="4"/>
        <v>6.5</v>
      </c>
      <c r="K12" s="48">
        <f>Roster!$I12+Roster!$J12</f>
        <v>13.5</v>
      </c>
      <c r="L12" s="162">
        <f t="shared" si="5"/>
        <v>133</v>
      </c>
      <c r="M12" s="17">
        <v>0</v>
      </c>
      <c r="N12" s="17">
        <v>0</v>
      </c>
      <c r="O12" s="108">
        <f>COUNTIF(Roster!$BY12:$DC12,"S1")+COUNTIF(Roster!$BY12:$DC12,"S3")+COUNTIF(Roster!$BY12:$DC12,"S6")+COUNTIF(Roster!$BY12:$DC12,"S4")</f>
        <v>2</v>
      </c>
      <c r="P12" s="108">
        <f>COUNTIF(Roster!$DD12:$EG12,"S1")+COUNTIF(Roster!$DD12:$EG12,"S3")+COUNTIF(Roster!$DD12:$EG12,"S6")+COUNTIF(Roster!$DD12:$EG12,"S4")</f>
        <v>3</v>
      </c>
      <c r="Q12" s="17">
        <f>COUNTIF(Roster!$EH12:$FL12,"S1")+COUNTIF(Roster!$EH12:$FL12,"S3")+COUNTIF(Roster!$EH12:$FL12,"S6")+COUNTIF(Roster!$EH12:$FL12,"S4")</f>
        <v>4</v>
      </c>
      <c r="R12" s="129" t="s">
        <v>5</v>
      </c>
      <c r="S12" s="125" t="s">
        <v>35</v>
      </c>
      <c r="T12" s="125" t="s">
        <v>35</v>
      </c>
      <c r="U12" s="125" t="s">
        <v>35</v>
      </c>
      <c r="V12" s="126" t="s">
        <v>32</v>
      </c>
      <c r="W12" s="126" t="s">
        <v>32</v>
      </c>
      <c r="X12" s="125" t="s">
        <v>35</v>
      </c>
      <c r="Y12" s="125" t="s">
        <v>35</v>
      </c>
      <c r="Z12" s="125" t="s">
        <v>35</v>
      </c>
      <c r="AA12" s="125" t="s">
        <v>35</v>
      </c>
      <c r="AB12" s="125" t="s">
        <v>35</v>
      </c>
      <c r="AC12" s="126" t="s">
        <v>32</v>
      </c>
      <c r="AD12" s="126" t="s">
        <v>32</v>
      </c>
      <c r="AE12" s="72" t="s">
        <v>7</v>
      </c>
      <c r="AF12" s="125" t="s">
        <v>35</v>
      </c>
      <c r="AG12" s="125" t="s">
        <v>35</v>
      </c>
      <c r="AH12" s="21" t="s">
        <v>36</v>
      </c>
      <c r="AI12" s="125" t="s">
        <v>35</v>
      </c>
      <c r="AJ12" s="126" t="s">
        <v>32</v>
      </c>
      <c r="AK12" s="126" t="s">
        <v>32</v>
      </c>
      <c r="AL12" s="125" t="s">
        <v>35</v>
      </c>
      <c r="AM12" s="125" t="s">
        <v>35</v>
      </c>
      <c r="AN12" s="125" t="s">
        <v>35</v>
      </c>
      <c r="AO12" s="125" t="s">
        <v>35</v>
      </c>
      <c r="AP12" s="21" t="s">
        <v>36</v>
      </c>
      <c r="AQ12" s="126" t="s">
        <v>32</v>
      </c>
      <c r="AR12" s="126" t="s">
        <v>32</v>
      </c>
      <c r="AS12" s="125" t="s">
        <v>35</v>
      </c>
      <c r="AT12" s="125" t="s">
        <v>35</v>
      </c>
      <c r="AU12" s="125" t="s">
        <v>35</v>
      </c>
      <c r="AV12" s="143" t="s">
        <v>35</v>
      </c>
      <c r="AW12" s="142" t="s">
        <v>35</v>
      </c>
      <c r="AX12" s="126" t="s">
        <v>32</v>
      </c>
      <c r="AY12" s="126" t="s">
        <v>32</v>
      </c>
      <c r="AZ12" s="125" t="s">
        <v>35</v>
      </c>
      <c r="BA12" s="125" t="s">
        <v>35</v>
      </c>
      <c r="BB12" s="125" t="s">
        <v>35</v>
      </c>
      <c r="BC12" s="125" t="s">
        <v>35</v>
      </c>
      <c r="BD12" s="125" t="s">
        <v>35</v>
      </c>
      <c r="BE12" s="126" t="s">
        <v>32</v>
      </c>
      <c r="BF12" s="126" t="s">
        <v>32</v>
      </c>
      <c r="BG12" s="125" t="s">
        <v>35</v>
      </c>
      <c r="BH12" s="125" t="s">
        <v>35</v>
      </c>
      <c r="BI12" s="125" t="s">
        <v>35</v>
      </c>
      <c r="BJ12" s="125" t="s">
        <v>35</v>
      </c>
      <c r="BK12" s="125" t="s">
        <v>35</v>
      </c>
      <c r="BL12" s="126" t="s">
        <v>32</v>
      </c>
      <c r="BM12" s="126" t="s">
        <v>32</v>
      </c>
      <c r="BN12" s="25" t="s">
        <v>8</v>
      </c>
      <c r="BO12" s="25" t="s">
        <v>8</v>
      </c>
      <c r="BP12" s="125" t="s">
        <v>35</v>
      </c>
      <c r="BQ12" s="125" t="s">
        <v>35</v>
      </c>
      <c r="BR12" s="125" t="s">
        <v>35</v>
      </c>
      <c r="BS12" s="126" t="s">
        <v>32</v>
      </c>
      <c r="BT12" s="126" t="s">
        <v>32</v>
      </c>
      <c r="BU12" s="125" t="s">
        <v>35</v>
      </c>
      <c r="BV12" s="125" t="s">
        <v>35</v>
      </c>
      <c r="BW12" s="125" t="s">
        <v>35</v>
      </c>
      <c r="BX12" s="143" t="s">
        <v>35</v>
      </c>
      <c r="BY12" s="142" t="s">
        <v>35</v>
      </c>
      <c r="BZ12" s="126" t="s">
        <v>32</v>
      </c>
      <c r="CA12" s="126" t="s">
        <v>32</v>
      </c>
      <c r="CB12" s="125" t="s">
        <v>35</v>
      </c>
      <c r="CC12" s="125" t="s">
        <v>35</v>
      </c>
      <c r="CD12" s="125" t="s">
        <v>35</v>
      </c>
      <c r="CE12" s="125" t="s">
        <v>35</v>
      </c>
      <c r="CF12" s="125" t="s">
        <v>35</v>
      </c>
      <c r="CG12" s="126" t="s">
        <v>32</v>
      </c>
      <c r="CH12" s="126" t="s">
        <v>32</v>
      </c>
      <c r="CI12" s="125" t="s">
        <v>35</v>
      </c>
      <c r="CJ12" s="125" t="s">
        <v>35</v>
      </c>
      <c r="CK12" s="125" t="s">
        <v>35</v>
      </c>
      <c r="CL12" s="125" t="s">
        <v>35</v>
      </c>
      <c r="CM12" s="124" t="s">
        <v>40</v>
      </c>
      <c r="CN12" s="126" t="s">
        <v>32</v>
      </c>
      <c r="CO12" s="126" t="s">
        <v>32</v>
      </c>
      <c r="CP12" s="125" t="s">
        <v>35</v>
      </c>
      <c r="CQ12" s="125" t="s">
        <v>35</v>
      </c>
      <c r="CR12" s="125" t="s">
        <v>35</v>
      </c>
      <c r="CS12" s="21" t="s">
        <v>36</v>
      </c>
      <c r="CT12" s="25" t="s">
        <v>8</v>
      </c>
      <c r="CU12" s="126" t="s">
        <v>32</v>
      </c>
      <c r="CV12" s="126" t="s">
        <v>32</v>
      </c>
      <c r="CW12" s="125" t="s">
        <v>35</v>
      </c>
      <c r="CX12" s="125" t="s">
        <v>35</v>
      </c>
      <c r="CY12" s="125" t="s">
        <v>35</v>
      </c>
      <c r="CZ12" s="125" t="s">
        <v>35</v>
      </c>
      <c r="DA12" s="124" t="s">
        <v>40</v>
      </c>
      <c r="DB12" s="126" t="s">
        <v>32</v>
      </c>
      <c r="DC12" s="138" t="s">
        <v>32</v>
      </c>
      <c r="DD12" s="142" t="s">
        <v>35</v>
      </c>
      <c r="DE12" s="125" t="s">
        <v>35</v>
      </c>
      <c r="DF12" s="21" t="s">
        <v>36</v>
      </c>
      <c r="DG12" s="126" t="s">
        <v>32</v>
      </c>
      <c r="DH12" s="126" t="s">
        <v>32</v>
      </c>
      <c r="DI12" s="124" t="s">
        <v>40</v>
      </c>
      <c r="DJ12" s="125" t="s">
        <v>35</v>
      </c>
      <c r="DK12" s="125" t="s">
        <v>35</v>
      </c>
      <c r="DL12" s="125" t="s">
        <v>35</v>
      </c>
      <c r="DM12" s="24" t="s">
        <v>9</v>
      </c>
      <c r="DN12" s="126" t="s">
        <v>32</v>
      </c>
      <c r="DO12" s="126" t="s">
        <v>32</v>
      </c>
      <c r="DP12" s="21" t="s">
        <v>36</v>
      </c>
      <c r="DQ12" s="125" t="s">
        <v>35</v>
      </c>
      <c r="DR12" s="24" t="s">
        <v>9</v>
      </c>
      <c r="DS12" s="24" t="s">
        <v>9</v>
      </c>
      <c r="DT12" s="125" t="s">
        <v>35</v>
      </c>
      <c r="DU12" s="126" t="s">
        <v>32</v>
      </c>
      <c r="DV12" s="126" t="s">
        <v>32</v>
      </c>
      <c r="DW12" s="124" t="s">
        <v>40</v>
      </c>
      <c r="DX12" s="125" t="s">
        <v>35</v>
      </c>
      <c r="DY12" s="125" t="s">
        <v>35</v>
      </c>
      <c r="DZ12" s="125" t="s">
        <v>35</v>
      </c>
      <c r="EA12" s="125" t="s">
        <v>35</v>
      </c>
      <c r="EB12" s="126" t="s">
        <v>32</v>
      </c>
      <c r="EC12" s="126" t="s">
        <v>32</v>
      </c>
      <c r="ED12" s="124" t="s">
        <v>40</v>
      </c>
      <c r="EE12" s="125" t="s">
        <v>35</v>
      </c>
      <c r="EF12" s="125" t="s">
        <v>35</v>
      </c>
      <c r="EG12" s="143" t="s">
        <v>35</v>
      </c>
      <c r="EH12" s="125" t="s">
        <v>35</v>
      </c>
      <c r="EI12" s="126" t="s">
        <v>32</v>
      </c>
      <c r="EJ12" s="126" t="s">
        <v>32</v>
      </c>
      <c r="EK12" s="124" t="s">
        <v>40</v>
      </c>
      <c r="EL12" s="125" t="s">
        <v>35</v>
      </c>
      <c r="EM12" s="125" t="s">
        <v>35</v>
      </c>
      <c r="EN12" s="125" t="s">
        <v>35</v>
      </c>
      <c r="EO12" s="125" t="s">
        <v>35</v>
      </c>
      <c r="EP12" s="126" t="s">
        <v>32</v>
      </c>
      <c r="EQ12" s="126" t="s">
        <v>32</v>
      </c>
      <c r="ER12" s="124" t="s">
        <v>40</v>
      </c>
      <c r="ES12" s="125" t="s">
        <v>35</v>
      </c>
      <c r="ET12" s="125" t="s">
        <v>35</v>
      </c>
      <c r="EU12" s="125" t="s">
        <v>35</v>
      </c>
      <c r="EV12" s="125" t="s">
        <v>35</v>
      </c>
      <c r="EW12" s="126" t="s">
        <v>32</v>
      </c>
      <c r="EX12" s="126" t="s">
        <v>32</v>
      </c>
      <c r="EY12" s="25" t="s">
        <v>8</v>
      </c>
      <c r="EZ12" s="25" t="s">
        <v>8</v>
      </c>
      <c r="FA12" s="25" t="s">
        <v>8</v>
      </c>
      <c r="FB12" s="25" t="s">
        <v>8</v>
      </c>
      <c r="FC12" s="125" t="s">
        <v>35</v>
      </c>
      <c r="FD12" s="126" t="s">
        <v>32</v>
      </c>
      <c r="FE12" s="126" t="s">
        <v>32</v>
      </c>
      <c r="FF12" s="124" t="s">
        <v>40</v>
      </c>
      <c r="FG12" s="123" t="s">
        <v>33</v>
      </c>
      <c r="FH12" s="125" t="s">
        <v>35</v>
      </c>
      <c r="FI12" s="125" t="s">
        <v>35</v>
      </c>
      <c r="FJ12" s="125" t="s">
        <v>35</v>
      </c>
      <c r="FK12" s="126" t="s">
        <v>32</v>
      </c>
      <c r="FL12" s="126" t="s">
        <v>32</v>
      </c>
      <c r="FM12" s="144" t="s">
        <v>40</v>
      </c>
      <c r="FN12" s="124" t="s">
        <v>40</v>
      </c>
      <c r="FO12" s="125" t="s">
        <v>35</v>
      </c>
      <c r="FP12" s="125" t="s">
        <v>35</v>
      </c>
      <c r="FQ12" s="125" t="s">
        <v>35</v>
      </c>
      <c r="FR12" s="126" t="s">
        <v>32</v>
      </c>
      <c r="FS12" s="126" t="s">
        <v>32</v>
      </c>
      <c r="FT12" s="124" t="s">
        <v>40</v>
      </c>
      <c r="FU12" s="125" t="s">
        <v>35</v>
      </c>
      <c r="FV12" s="21" t="s">
        <v>36</v>
      </c>
      <c r="FW12" s="125" t="s">
        <v>35</v>
      </c>
      <c r="FX12" s="125" t="s">
        <v>35</v>
      </c>
      <c r="FY12" s="125" t="s">
        <v>35</v>
      </c>
      <c r="FZ12" s="126" t="s">
        <v>32</v>
      </c>
      <c r="GA12" s="126" t="s">
        <v>32</v>
      </c>
      <c r="GB12" s="125" t="s">
        <v>35</v>
      </c>
      <c r="GC12" s="125" t="s">
        <v>35</v>
      </c>
      <c r="GD12" s="125" t="s">
        <v>35</v>
      </c>
      <c r="GE12" s="125" t="s">
        <v>35</v>
      </c>
      <c r="GF12" s="21" t="s">
        <v>36</v>
      </c>
      <c r="GG12" s="126" t="s">
        <v>32</v>
      </c>
      <c r="GH12" s="126" t="s">
        <v>32</v>
      </c>
      <c r="GI12" s="125" t="s">
        <v>35</v>
      </c>
      <c r="GJ12" s="125" t="s">
        <v>35</v>
      </c>
      <c r="GK12" s="125" t="s">
        <v>35</v>
      </c>
      <c r="GL12" s="125" t="s">
        <v>35</v>
      </c>
      <c r="GM12" s="125" t="s">
        <v>35</v>
      </c>
      <c r="GN12" s="126" t="s">
        <v>32</v>
      </c>
      <c r="GO12" s="126" t="s">
        <v>32</v>
      </c>
      <c r="GP12" s="125" t="s">
        <v>35</v>
      </c>
      <c r="GQ12" s="17">
        <f>COUNTIF(Roster!$FM12:$GP12,"S1")+COUNTIF(Roster!$FM12:$GP12,"S3")+COUNTIF(Roster!$FM12:$GP12,"S6")+COUNTIF(Roster!$FM12:$GP12,"S4")</f>
        <v>3</v>
      </c>
      <c r="GR12" s="125" t="s">
        <v>35</v>
      </c>
      <c r="GS12" s="125" t="s">
        <v>35</v>
      </c>
      <c r="GT12" s="125" t="s">
        <v>35</v>
      </c>
      <c r="GU12" s="125" t="s">
        <v>35</v>
      </c>
      <c r="GV12" s="126" t="s">
        <v>32</v>
      </c>
      <c r="GW12" s="126" t="s">
        <v>32</v>
      </c>
      <c r="GX12" s="125" t="s">
        <v>35</v>
      </c>
      <c r="GY12" s="125" t="s">
        <v>35</v>
      </c>
      <c r="GZ12" s="125" t="s">
        <v>35</v>
      </c>
      <c r="HA12" s="125" t="s">
        <v>35</v>
      </c>
      <c r="HB12" s="125" t="s">
        <v>35</v>
      </c>
      <c r="HC12" s="126" t="s">
        <v>32</v>
      </c>
      <c r="HD12" s="126" t="s">
        <v>32</v>
      </c>
      <c r="HE12" s="125" t="s">
        <v>35</v>
      </c>
      <c r="HF12" s="125" t="s">
        <v>35</v>
      </c>
      <c r="HG12" s="125" t="s">
        <v>35</v>
      </c>
      <c r="HH12" s="125" t="s">
        <v>35</v>
      </c>
      <c r="HI12" s="125" t="s">
        <v>35</v>
      </c>
      <c r="HJ12" s="126" t="s">
        <v>32</v>
      </c>
      <c r="HK12" s="126" t="s">
        <v>32</v>
      </c>
      <c r="HL12" s="125" t="s">
        <v>35</v>
      </c>
      <c r="HM12" s="125" t="s">
        <v>35</v>
      </c>
      <c r="HN12" s="125" t="s">
        <v>35</v>
      </c>
      <c r="HO12" s="125" t="s">
        <v>35</v>
      </c>
      <c r="HP12" s="125" t="s">
        <v>35</v>
      </c>
      <c r="HQ12" s="126" t="s">
        <v>32</v>
      </c>
      <c r="HR12" s="126" t="s">
        <v>32</v>
      </c>
      <c r="HS12" s="125" t="s">
        <v>35</v>
      </c>
      <c r="HT12" s="125" t="s">
        <v>35</v>
      </c>
      <c r="HU12" s="125" t="s">
        <v>35</v>
      </c>
      <c r="HV12" s="125" t="s">
        <v>35</v>
      </c>
      <c r="HW12" s="17">
        <f>COUNTIF(Roster!$GR12:$HV12,"S1")+COUNTIF(Roster!$GR12:$HV12,"S3")+COUNTIF(Roster!$GR12:$HV12,"S6")+COUNTIF(Roster!$GR12:$HV12,"S4")</f>
        <v>0</v>
      </c>
    </row>
    <row r="13" spans="1:231" ht="14.4" x14ac:dyDescent="0.3">
      <c r="A13" s="9" t="s">
        <v>49</v>
      </c>
      <c r="B13" s="32">
        <v>10480909</v>
      </c>
      <c r="C13" s="8" t="s">
        <v>47</v>
      </c>
      <c r="D13" s="22" t="s">
        <v>29</v>
      </c>
      <c r="E13" s="8" t="s">
        <v>30</v>
      </c>
      <c r="F13" s="89">
        <f t="shared" si="0"/>
        <v>2</v>
      </c>
      <c r="G13" s="89">
        <f t="shared" si="1"/>
        <v>2</v>
      </c>
      <c r="H13" s="89">
        <f t="shared" si="2"/>
        <v>1</v>
      </c>
      <c r="I13" s="89">
        <f t="shared" si="3"/>
        <v>0</v>
      </c>
      <c r="J13" s="48">
        <f t="shared" si="4"/>
        <v>9</v>
      </c>
      <c r="K13" s="48">
        <f>Roster!$I13+Roster!$J13</f>
        <v>9</v>
      </c>
      <c r="L13" s="162">
        <f t="shared" si="5"/>
        <v>138</v>
      </c>
      <c r="M13" s="17">
        <v>19</v>
      </c>
      <c r="N13" s="17">
        <v>16</v>
      </c>
      <c r="O13" s="108">
        <f>COUNTIF(Roster!$BY13:$DC13,"S1")+COUNTIF(Roster!$BY13:$DC13,"S3")+COUNTIF(Roster!$BY13:$DC13,"S6")+COUNTIF(Roster!$BY13:$DC13,"S4")</f>
        <v>19</v>
      </c>
      <c r="P13" s="108">
        <f>COUNTIF(Roster!$DD13:$EG13,"S1")+COUNTIF(Roster!$DD13:$EG13,"S3")+COUNTIF(Roster!$DD13:$EG13,"S6")+COUNTIF(Roster!$DD13:$EG13,"S4")</f>
        <v>21</v>
      </c>
      <c r="Q13" s="17">
        <f>COUNTIF(Roster!$EH13:$FL13,"S1")+COUNTIF(Roster!$EH13:$FL13,"S3")+COUNTIF(Roster!$EH13:$FL13,"S6")+COUNTIF(Roster!$EH13:$FL13,"S4")</f>
        <v>18</v>
      </c>
      <c r="R13" s="129" t="s">
        <v>5</v>
      </c>
      <c r="S13" s="128" t="s">
        <v>34</v>
      </c>
      <c r="T13" s="126" t="s">
        <v>32</v>
      </c>
      <c r="U13" s="126" t="s">
        <v>32</v>
      </c>
      <c r="V13" s="128" t="s">
        <v>34</v>
      </c>
      <c r="W13" s="128" t="s">
        <v>34</v>
      </c>
      <c r="X13" s="128" t="s">
        <v>34</v>
      </c>
      <c r="Y13" s="128" t="s">
        <v>34</v>
      </c>
      <c r="Z13" s="128" t="s">
        <v>34</v>
      </c>
      <c r="AA13" s="126" t="s">
        <v>32</v>
      </c>
      <c r="AB13" s="126" t="s">
        <v>32</v>
      </c>
      <c r="AC13" s="128" t="s">
        <v>34</v>
      </c>
      <c r="AD13" s="128" t="s">
        <v>34</v>
      </c>
      <c r="AE13" s="72" t="s">
        <v>7</v>
      </c>
      <c r="AF13" s="128" t="s">
        <v>34</v>
      </c>
      <c r="AG13" s="24" t="s">
        <v>9</v>
      </c>
      <c r="AH13" s="126" t="s">
        <v>32</v>
      </c>
      <c r="AI13" s="126" t="s">
        <v>32</v>
      </c>
      <c r="AJ13" s="128" t="s">
        <v>34</v>
      </c>
      <c r="AK13" s="128" t="s">
        <v>34</v>
      </c>
      <c r="AL13" s="128" t="s">
        <v>34</v>
      </c>
      <c r="AM13" s="128" t="s">
        <v>34</v>
      </c>
      <c r="AN13" s="128" t="s">
        <v>34</v>
      </c>
      <c r="AO13" s="126" t="s">
        <v>32</v>
      </c>
      <c r="AP13" s="126" t="s">
        <v>32</v>
      </c>
      <c r="AQ13" s="128" t="s">
        <v>34</v>
      </c>
      <c r="AR13" s="128" t="s">
        <v>34</v>
      </c>
      <c r="AS13" s="128" t="s">
        <v>34</v>
      </c>
      <c r="AT13" s="128" t="s">
        <v>34</v>
      </c>
      <c r="AU13" s="128" t="s">
        <v>34</v>
      </c>
      <c r="AV13" s="138" t="s">
        <v>32</v>
      </c>
      <c r="AW13" s="137" t="s">
        <v>32</v>
      </c>
      <c r="AX13" s="128" t="s">
        <v>34</v>
      </c>
      <c r="AY13" s="24" t="s">
        <v>9</v>
      </c>
      <c r="AZ13" s="128" t="s">
        <v>34</v>
      </c>
      <c r="BA13" s="128" t="s">
        <v>34</v>
      </c>
      <c r="BB13" s="128" t="s">
        <v>34</v>
      </c>
      <c r="BC13" s="126" t="s">
        <v>32</v>
      </c>
      <c r="BD13" s="126" t="s">
        <v>32</v>
      </c>
      <c r="BE13" s="128" t="s">
        <v>34</v>
      </c>
      <c r="BF13" s="128" t="s">
        <v>34</v>
      </c>
      <c r="BG13" s="128" t="s">
        <v>34</v>
      </c>
      <c r="BH13" s="128" t="s">
        <v>34</v>
      </c>
      <c r="BI13" s="128" t="s">
        <v>34</v>
      </c>
      <c r="BJ13" s="126" t="s">
        <v>32</v>
      </c>
      <c r="BK13" s="126" t="s">
        <v>32</v>
      </c>
      <c r="BL13" s="128" t="s">
        <v>34</v>
      </c>
      <c r="BM13" s="128" t="s">
        <v>34</v>
      </c>
      <c r="BN13" s="128" t="s">
        <v>34</v>
      </c>
      <c r="BO13" s="128" t="s">
        <v>34</v>
      </c>
      <c r="BP13" s="130" t="s">
        <v>6</v>
      </c>
      <c r="BQ13" s="126" t="s">
        <v>32</v>
      </c>
      <c r="BR13" s="126" t="s">
        <v>32</v>
      </c>
      <c r="BS13" s="128" t="s">
        <v>34</v>
      </c>
      <c r="BT13" s="128" t="s">
        <v>34</v>
      </c>
      <c r="BU13" s="128" t="s">
        <v>34</v>
      </c>
      <c r="BV13" s="24" t="s">
        <v>9</v>
      </c>
      <c r="BW13" s="24" t="s">
        <v>9</v>
      </c>
      <c r="BX13" s="138" t="s">
        <v>32</v>
      </c>
      <c r="BY13" s="137" t="s">
        <v>32</v>
      </c>
      <c r="BZ13" s="128" t="s">
        <v>34</v>
      </c>
      <c r="CA13" s="128" t="s">
        <v>34</v>
      </c>
      <c r="CB13" s="128" t="s">
        <v>34</v>
      </c>
      <c r="CC13" s="125" t="s">
        <v>35</v>
      </c>
      <c r="CD13" s="128" t="s">
        <v>34</v>
      </c>
      <c r="CE13" s="126" t="s">
        <v>32</v>
      </c>
      <c r="CF13" s="126" t="s">
        <v>32</v>
      </c>
      <c r="CG13" s="128" t="s">
        <v>34</v>
      </c>
      <c r="CH13" s="128" t="s">
        <v>34</v>
      </c>
      <c r="CI13" s="128" t="s">
        <v>34</v>
      </c>
      <c r="CJ13" s="128" t="s">
        <v>34</v>
      </c>
      <c r="CK13" s="128" t="s">
        <v>34</v>
      </c>
      <c r="CL13" s="126" t="s">
        <v>32</v>
      </c>
      <c r="CM13" s="126" t="s">
        <v>32</v>
      </c>
      <c r="CN13" s="128" t="s">
        <v>34</v>
      </c>
      <c r="CO13" s="128" t="s">
        <v>34</v>
      </c>
      <c r="CP13" s="128" t="s">
        <v>34</v>
      </c>
      <c r="CQ13" s="128" t="s">
        <v>34</v>
      </c>
      <c r="CR13" s="128" t="s">
        <v>34</v>
      </c>
      <c r="CS13" s="126" t="s">
        <v>32</v>
      </c>
      <c r="CT13" s="126" t="s">
        <v>32</v>
      </c>
      <c r="CU13" s="128" t="s">
        <v>34</v>
      </c>
      <c r="CV13" s="24" t="s">
        <v>9</v>
      </c>
      <c r="CW13" s="128" t="s">
        <v>34</v>
      </c>
      <c r="CX13" s="128" t="s">
        <v>34</v>
      </c>
      <c r="CY13" s="128" t="s">
        <v>34</v>
      </c>
      <c r="CZ13" s="126" t="s">
        <v>32</v>
      </c>
      <c r="DA13" s="126" t="s">
        <v>32</v>
      </c>
      <c r="DB13" s="128" t="s">
        <v>34</v>
      </c>
      <c r="DC13" s="138" t="s">
        <v>5</v>
      </c>
      <c r="DD13" s="146" t="s">
        <v>34</v>
      </c>
      <c r="DE13" s="128" t="s">
        <v>34</v>
      </c>
      <c r="DF13" s="128" t="s">
        <v>34</v>
      </c>
      <c r="DG13" s="126" t="s">
        <v>32</v>
      </c>
      <c r="DH13" s="126" t="s">
        <v>32</v>
      </c>
      <c r="DI13" s="128" t="s">
        <v>34</v>
      </c>
      <c r="DJ13" s="128" t="s">
        <v>34</v>
      </c>
      <c r="DK13" s="128" t="s">
        <v>34</v>
      </c>
      <c r="DL13" s="128" t="s">
        <v>34</v>
      </c>
      <c r="DM13" s="128" t="s">
        <v>34</v>
      </c>
      <c r="DN13" s="126" t="s">
        <v>32</v>
      </c>
      <c r="DO13" s="126" t="s">
        <v>32</v>
      </c>
      <c r="DP13" s="128" t="s">
        <v>34</v>
      </c>
      <c r="DQ13" s="128" t="s">
        <v>34</v>
      </c>
      <c r="DR13" s="128" t="s">
        <v>34</v>
      </c>
      <c r="DS13" s="128" t="s">
        <v>34</v>
      </c>
      <c r="DT13" s="24" t="s">
        <v>9</v>
      </c>
      <c r="DU13" s="126" t="s">
        <v>32</v>
      </c>
      <c r="DV13" s="126" t="s">
        <v>32</v>
      </c>
      <c r="DW13" s="128" t="s">
        <v>34</v>
      </c>
      <c r="DX13" s="128" t="s">
        <v>34</v>
      </c>
      <c r="DY13" s="128" t="s">
        <v>34</v>
      </c>
      <c r="DZ13" s="128" t="s">
        <v>34</v>
      </c>
      <c r="EA13" s="128" t="s">
        <v>34</v>
      </c>
      <c r="EB13" s="126" t="s">
        <v>32</v>
      </c>
      <c r="EC13" s="126" t="s">
        <v>32</v>
      </c>
      <c r="ED13" s="128" t="s">
        <v>34</v>
      </c>
      <c r="EE13" s="128" t="s">
        <v>34</v>
      </c>
      <c r="EF13" s="128" t="s">
        <v>34</v>
      </c>
      <c r="EG13" s="147" t="s">
        <v>34</v>
      </c>
      <c r="EH13" s="128" t="s">
        <v>34</v>
      </c>
      <c r="EI13" s="126" t="s">
        <v>32</v>
      </c>
      <c r="EJ13" s="126" t="s">
        <v>32</v>
      </c>
      <c r="EK13" s="128" t="s">
        <v>34</v>
      </c>
      <c r="EL13" s="24" t="s">
        <v>9</v>
      </c>
      <c r="EM13" s="24" t="s">
        <v>9</v>
      </c>
      <c r="EN13" s="128" t="s">
        <v>34</v>
      </c>
      <c r="EO13" s="128" t="s">
        <v>34</v>
      </c>
      <c r="EP13" s="126" t="s">
        <v>32</v>
      </c>
      <c r="EQ13" s="126" t="s">
        <v>32</v>
      </c>
      <c r="ER13" s="128" t="s">
        <v>34</v>
      </c>
      <c r="ES13" s="128" t="s">
        <v>34</v>
      </c>
      <c r="ET13" s="128" t="s">
        <v>34</v>
      </c>
      <c r="EU13" s="128" t="s">
        <v>34</v>
      </c>
      <c r="EV13" s="126" t="s">
        <v>6</v>
      </c>
      <c r="EW13" s="126" t="s">
        <v>32</v>
      </c>
      <c r="EX13" s="126" t="s">
        <v>32</v>
      </c>
      <c r="EY13" s="128" t="s">
        <v>34</v>
      </c>
      <c r="EZ13" s="128" t="s">
        <v>34</v>
      </c>
      <c r="FA13" s="128" t="s">
        <v>34</v>
      </c>
      <c r="FB13" s="128" t="s">
        <v>34</v>
      </c>
      <c r="FC13" s="128" t="s">
        <v>34</v>
      </c>
      <c r="FD13" s="126" t="s">
        <v>32</v>
      </c>
      <c r="FE13" s="126" t="s">
        <v>32</v>
      </c>
      <c r="FF13" s="128" t="s">
        <v>34</v>
      </c>
      <c r="FG13" s="128" t="s">
        <v>34</v>
      </c>
      <c r="FH13" s="128" t="s">
        <v>34</v>
      </c>
      <c r="FI13" s="128" t="s">
        <v>34</v>
      </c>
      <c r="FJ13" s="128" t="s">
        <v>34</v>
      </c>
      <c r="FK13" s="126" t="s">
        <v>32</v>
      </c>
      <c r="FL13" s="126" t="s">
        <v>32</v>
      </c>
      <c r="FM13" s="142" t="s">
        <v>35</v>
      </c>
      <c r="FN13" s="125" t="s">
        <v>35</v>
      </c>
      <c r="FO13" s="125" t="s">
        <v>35</v>
      </c>
      <c r="FP13" s="123" t="s">
        <v>33</v>
      </c>
      <c r="FQ13" s="125" t="s">
        <v>35</v>
      </c>
      <c r="FR13" s="126" t="s">
        <v>32</v>
      </c>
      <c r="FS13" s="126" t="s">
        <v>32</v>
      </c>
      <c r="FT13" s="125" t="s">
        <v>35</v>
      </c>
      <c r="FU13" s="125" t="s">
        <v>35</v>
      </c>
      <c r="FV13" s="125" t="s">
        <v>35</v>
      </c>
      <c r="FW13" s="125" t="s">
        <v>35</v>
      </c>
      <c r="FX13" s="24" t="s">
        <v>9</v>
      </c>
      <c r="FY13" s="126" t="s">
        <v>32</v>
      </c>
      <c r="FZ13" s="126" t="s">
        <v>32</v>
      </c>
      <c r="GA13" s="124" t="s">
        <v>40</v>
      </c>
      <c r="GB13" s="123" t="s">
        <v>33</v>
      </c>
      <c r="GC13" s="123" t="s">
        <v>33</v>
      </c>
      <c r="GD13" s="123" t="s">
        <v>33</v>
      </c>
      <c r="GE13" s="123" t="s">
        <v>33</v>
      </c>
      <c r="GF13" s="126" t="s">
        <v>32</v>
      </c>
      <c r="GG13" s="126" t="s">
        <v>32</v>
      </c>
      <c r="GH13" s="124" t="s">
        <v>40</v>
      </c>
      <c r="GI13" s="123" t="s">
        <v>33</v>
      </c>
      <c r="GJ13" s="123" t="s">
        <v>33</v>
      </c>
      <c r="GK13" s="123" t="s">
        <v>33</v>
      </c>
      <c r="GL13" s="123" t="s">
        <v>33</v>
      </c>
      <c r="GM13" s="126" t="s">
        <v>32</v>
      </c>
      <c r="GN13" s="126" t="s">
        <v>32</v>
      </c>
      <c r="GO13" s="124" t="s">
        <v>40</v>
      </c>
      <c r="GP13" s="123" t="s">
        <v>33</v>
      </c>
      <c r="GQ13" s="17">
        <f>COUNTIF(Roster!$FM13:$GP13,"S1")+COUNTIF(Roster!$FM13:$GP13,"S3")+COUNTIF(Roster!$FM13:$GP13,"S6")+COUNTIF(Roster!$FM13:$GP13,"S4")</f>
        <v>13</v>
      </c>
      <c r="GR13" s="123" t="s">
        <v>33</v>
      </c>
      <c r="GS13" s="123" t="s">
        <v>33</v>
      </c>
      <c r="GT13" s="123" t="s">
        <v>33</v>
      </c>
      <c r="GU13" s="126" t="s">
        <v>32</v>
      </c>
      <c r="GV13" s="126" t="s">
        <v>32</v>
      </c>
      <c r="GW13" s="125" t="s">
        <v>35</v>
      </c>
      <c r="GX13" s="123" t="s">
        <v>33</v>
      </c>
      <c r="GY13" s="123" t="s">
        <v>33</v>
      </c>
      <c r="GZ13" s="123" t="s">
        <v>33</v>
      </c>
      <c r="HA13" s="123" t="s">
        <v>33</v>
      </c>
      <c r="HB13" s="126" t="s">
        <v>32</v>
      </c>
      <c r="HC13" s="126" t="s">
        <v>32</v>
      </c>
      <c r="HD13" s="125" t="s">
        <v>35</v>
      </c>
      <c r="HE13" s="123" t="s">
        <v>33</v>
      </c>
      <c r="HF13" s="123" t="s">
        <v>33</v>
      </c>
      <c r="HG13" s="123" t="s">
        <v>33</v>
      </c>
      <c r="HH13" s="123" t="s">
        <v>33</v>
      </c>
      <c r="HI13" s="126" t="s">
        <v>32</v>
      </c>
      <c r="HJ13" s="126" t="s">
        <v>32</v>
      </c>
      <c r="HK13" s="125" t="s">
        <v>35</v>
      </c>
      <c r="HL13" s="123" t="s">
        <v>33</v>
      </c>
      <c r="HM13" s="123" t="s">
        <v>33</v>
      </c>
      <c r="HN13" s="123" t="s">
        <v>33</v>
      </c>
      <c r="HO13" s="123" t="s">
        <v>33</v>
      </c>
      <c r="HP13" s="126" t="s">
        <v>32</v>
      </c>
      <c r="HQ13" s="126" t="s">
        <v>32</v>
      </c>
      <c r="HR13" s="125" t="s">
        <v>35</v>
      </c>
      <c r="HS13" s="123" t="s">
        <v>33</v>
      </c>
      <c r="HT13" s="123" t="s">
        <v>33</v>
      </c>
      <c r="HU13" s="123" t="s">
        <v>33</v>
      </c>
      <c r="HV13" s="123" t="s">
        <v>33</v>
      </c>
      <c r="HW13" s="17">
        <f>COUNTIF(Roster!$GR13:$HV13,"S1")+COUNTIF(Roster!$GR13:$HV13,"S3")+COUNTIF(Roster!$GR13:$HV13,"S6")+COUNTIF(Roster!$GR13:$HV13,"S4")</f>
        <v>19</v>
      </c>
    </row>
    <row r="14" spans="1:231" ht="14.4" x14ac:dyDescent="0.3">
      <c r="A14" s="9" t="s">
        <v>50</v>
      </c>
      <c r="B14" s="20">
        <v>10479913</v>
      </c>
      <c r="C14" s="8" t="s">
        <v>47</v>
      </c>
      <c r="D14" s="22" t="s">
        <v>29</v>
      </c>
      <c r="E14" s="22" t="s">
        <v>30</v>
      </c>
      <c r="F14" s="89">
        <f t="shared" si="0"/>
        <v>1</v>
      </c>
      <c r="G14" s="89">
        <f t="shared" si="1"/>
        <v>1</v>
      </c>
      <c r="H14" s="89">
        <f t="shared" si="2"/>
        <v>1</v>
      </c>
      <c r="I14" s="89">
        <f t="shared" si="3"/>
        <v>9</v>
      </c>
      <c r="J14" s="48">
        <f t="shared" si="4"/>
        <v>4</v>
      </c>
      <c r="K14" s="48">
        <f>Roster!$I14+Roster!$J14</f>
        <v>13</v>
      </c>
      <c r="L14" s="162">
        <f t="shared" si="5"/>
        <v>136</v>
      </c>
      <c r="M14" s="17">
        <v>18</v>
      </c>
      <c r="N14" s="17">
        <v>12</v>
      </c>
      <c r="O14" s="108">
        <f>COUNTIF(Roster!$BY14:$DC14,"S1")+COUNTIF(Roster!$BY14:$DC14,"S3")+COUNTIF(Roster!$BY14:$DC14,"S6")+COUNTIF(Roster!$BY14:$DC14,"S4")</f>
        <v>18</v>
      </c>
      <c r="P14" s="108">
        <f>COUNTIF(Roster!$DD14:$EG14,"S1")+COUNTIF(Roster!$DD14:$EG14,"S3")+COUNTIF(Roster!$DD14:$EG14,"S6")+COUNTIF(Roster!$DD14:$EG14,"S4")</f>
        <v>18</v>
      </c>
      <c r="Q14" s="17">
        <f>COUNTIF(Roster!$EH14:$FL14,"S1")+COUNTIF(Roster!$EH14:$FL14,"S3")+COUNTIF(Roster!$EH14:$FL14,"S6")+COUNTIF(Roster!$EH14:$FL14,"S4")</f>
        <v>20</v>
      </c>
      <c r="R14" s="129" t="s">
        <v>5</v>
      </c>
      <c r="S14" s="123" t="s">
        <v>33</v>
      </c>
      <c r="T14" s="123" t="s">
        <v>33</v>
      </c>
      <c r="U14" s="123" t="s">
        <v>33</v>
      </c>
      <c r="V14" s="126" t="s">
        <v>32</v>
      </c>
      <c r="W14" s="126" t="s">
        <v>32</v>
      </c>
      <c r="X14" s="123" t="s">
        <v>33</v>
      </c>
      <c r="Y14" s="123" t="s">
        <v>33</v>
      </c>
      <c r="Z14" s="123" t="s">
        <v>33</v>
      </c>
      <c r="AA14" s="123" t="s">
        <v>33</v>
      </c>
      <c r="AB14" s="125" t="s">
        <v>35</v>
      </c>
      <c r="AC14" s="126" t="s">
        <v>32</v>
      </c>
      <c r="AD14" s="126" t="s">
        <v>32</v>
      </c>
      <c r="AE14" s="72" t="s">
        <v>7</v>
      </c>
      <c r="AF14" s="123" t="s">
        <v>33</v>
      </c>
      <c r="AG14" s="123" t="s">
        <v>33</v>
      </c>
      <c r="AH14" s="123" t="s">
        <v>33</v>
      </c>
      <c r="AI14" s="125" t="s">
        <v>35</v>
      </c>
      <c r="AJ14" s="126" t="s">
        <v>32</v>
      </c>
      <c r="AK14" s="126" t="s">
        <v>32</v>
      </c>
      <c r="AL14" s="123" t="s">
        <v>33</v>
      </c>
      <c r="AM14" s="123" t="s">
        <v>33</v>
      </c>
      <c r="AN14" s="123" t="s">
        <v>33</v>
      </c>
      <c r="AO14" s="123" t="s">
        <v>33</v>
      </c>
      <c r="AP14" s="125" t="s">
        <v>35</v>
      </c>
      <c r="AQ14" s="126" t="s">
        <v>32</v>
      </c>
      <c r="AR14" s="126" t="s">
        <v>32</v>
      </c>
      <c r="AS14" s="123" t="s">
        <v>33</v>
      </c>
      <c r="AT14" s="123" t="s">
        <v>33</v>
      </c>
      <c r="AU14" s="123" t="s">
        <v>33</v>
      </c>
      <c r="AV14" s="140" t="s">
        <v>33</v>
      </c>
      <c r="AW14" s="142" t="s">
        <v>35</v>
      </c>
      <c r="AX14" s="126" t="s">
        <v>32</v>
      </c>
      <c r="AY14" s="126" t="s">
        <v>32</v>
      </c>
      <c r="AZ14" s="123" t="s">
        <v>33</v>
      </c>
      <c r="BA14" s="123" t="s">
        <v>33</v>
      </c>
      <c r="BB14" s="123" t="s">
        <v>33</v>
      </c>
      <c r="BC14" s="123" t="s">
        <v>33</v>
      </c>
      <c r="BD14" s="125" t="s">
        <v>35</v>
      </c>
      <c r="BE14" s="126" t="s">
        <v>32</v>
      </c>
      <c r="BF14" s="126" t="s">
        <v>32</v>
      </c>
      <c r="BG14" s="123" t="s">
        <v>33</v>
      </c>
      <c r="BH14" s="123" t="s">
        <v>33</v>
      </c>
      <c r="BI14" s="123" t="s">
        <v>33</v>
      </c>
      <c r="BJ14" s="123" t="s">
        <v>33</v>
      </c>
      <c r="BK14" s="25" t="s">
        <v>8</v>
      </c>
      <c r="BL14" s="126" t="s">
        <v>32</v>
      </c>
      <c r="BM14" s="126" t="s">
        <v>32</v>
      </c>
      <c r="BN14" s="25" t="s">
        <v>8</v>
      </c>
      <c r="BO14" s="25" t="s">
        <v>8</v>
      </c>
      <c r="BP14" s="123" t="s">
        <v>33</v>
      </c>
      <c r="BQ14" s="123" t="s">
        <v>33</v>
      </c>
      <c r="BR14" s="125" t="s">
        <v>35</v>
      </c>
      <c r="BS14" s="126" t="s">
        <v>32</v>
      </c>
      <c r="BT14" s="126" t="s">
        <v>32</v>
      </c>
      <c r="BU14" s="123" t="s">
        <v>33</v>
      </c>
      <c r="BV14" s="123" t="s">
        <v>33</v>
      </c>
      <c r="BW14" s="25" t="s">
        <v>8</v>
      </c>
      <c r="BX14" s="139" t="s">
        <v>8</v>
      </c>
      <c r="BY14" s="142" t="s">
        <v>35</v>
      </c>
      <c r="BZ14" s="126" t="s">
        <v>32</v>
      </c>
      <c r="CA14" s="126" t="s">
        <v>32</v>
      </c>
      <c r="CB14" s="123" t="s">
        <v>33</v>
      </c>
      <c r="CC14" s="125" t="s">
        <v>35</v>
      </c>
      <c r="CD14" s="123" t="s">
        <v>33</v>
      </c>
      <c r="CE14" s="123" t="s">
        <v>33</v>
      </c>
      <c r="CF14" s="123" t="s">
        <v>33</v>
      </c>
      <c r="CG14" s="126" t="s">
        <v>32</v>
      </c>
      <c r="CH14" s="126" t="s">
        <v>32</v>
      </c>
      <c r="CI14" s="24" t="s">
        <v>9</v>
      </c>
      <c r="CJ14" s="123" t="s">
        <v>33</v>
      </c>
      <c r="CK14" s="123" t="s">
        <v>33</v>
      </c>
      <c r="CL14" s="123" t="s">
        <v>33</v>
      </c>
      <c r="CM14" s="123" t="s">
        <v>33</v>
      </c>
      <c r="CN14" s="126" t="s">
        <v>32</v>
      </c>
      <c r="CO14" s="126" t="s">
        <v>32</v>
      </c>
      <c r="CP14" s="123" t="s">
        <v>33</v>
      </c>
      <c r="CQ14" s="123" t="s">
        <v>33</v>
      </c>
      <c r="CR14" s="123" t="s">
        <v>33</v>
      </c>
      <c r="CS14" s="123" t="s">
        <v>33</v>
      </c>
      <c r="CT14" s="123" t="s">
        <v>33</v>
      </c>
      <c r="CU14" s="126" t="s">
        <v>32</v>
      </c>
      <c r="CV14" s="126" t="s">
        <v>32</v>
      </c>
      <c r="CW14" s="123" t="s">
        <v>33</v>
      </c>
      <c r="CX14" s="123" t="s">
        <v>33</v>
      </c>
      <c r="CY14" s="123" t="s">
        <v>33</v>
      </c>
      <c r="CZ14" s="123" t="s">
        <v>33</v>
      </c>
      <c r="DA14" s="123" t="s">
        <v>33</v>
      </c>
      <c r="DB14" s="126" t="s">
        <v>32</v>
      </c>
      <c r="DC14" s="138" t="s">
        <v>32</v>
      </c>
      <c r="DD14" s="152" t="s">
        <v>9</v>
      </c>
      <c r="DE14" s="24" t="s">
        <v>9</v>
      </c>
      <c r="DF14" s="123" t="s">
        <v>33</v>
      </c>
      <c r="DG14" s="123" t="s">
        <v>33</v>
      </c>
      <c r="DH14" s="126" t="s">
        <v>32</v>
      </c>
      <c r="DI14" s="126" t="s">
        <v>32</v>
      </c>
      <c r="DJ14" s="123" t="s">
        <v>33</v>
      </c>
      <c r="DK14" s="123" t="s">
        <v>33</v>
      </c>
      <c r="DL14" s="123" t="s">
        <v>33</v>
      </c>
      <c r="DM14" s="123" t="s">
        <v>33</v>
      </c>
      <c r="DN14" s="123" t="s">
        <v>33</v>
      </c>
      <c r="DO14" s="126" t="s">
        <v>32</v>
      </c>
      <c r="DP14" s="126" t="s">
        <v>32</v>
      </c>
      <c r="DQ14" s="123" t="s">
        <v>33</v>
      </c>
      <c r="DR14" s="123" t="s">
        <v>33</v>
      </c>
      <c r="DS14" s="123" t="s">
        <v>33</v>
      </c>
      <c r="DT14" s="123" t="s">
        <v>33</v>
      </c>
      <c r="DU14" s="123" t="s">
        <v>33</v>
      </c>
      <c r="DV14" s="126" t="s">
        <v>32</v>
      </c>
      <c r="DW14" s="126" t="s">
        <v>32</v>
      </c>
      <c r="DX14" s="47" t="s">
        <v>31</v>
      </c>
      <c r="DY14" s="47" t="s">
        <v>31</v>
      </c>
      <c r="DZ14" s="47" t="s">
        <v>31</v>
      </c>
      <c r="EA14" s="47" t="s">
        <v>31</v>
      </c>
      <c r="EB14" s="47" t="s">
        <v>31</v>
      </c>
      <c r="EC14" s="126" t="s">
        <v>32</v>
      </c>
      <c r="ED14" s="126" t="s">
        <v>32</v>
      </c>
      <c r="EE14" s="25" t="s">
        <v>8</v>
      </c>
      <c r="EF14" s="25" t="s">
        <v>8</v>
      </c>
      <c r="EG14" s="140" t="s">
        <v>33</v>
      </c>
      <c r="EH14" s="123" t="s">
        <v>33</v>
      </c>
      <c r="EI14" s="123" t="s">
        <v>33</v>
      </c>
      <c r="EJ14" s="126" t="s">
        <v>32</v>
      </c>
      <c r="EK14" s="126" t="s">
        <v>32</v>
      </c>
      <c r="EL14" s="123" t="s">
        <v>33</v>
      </c>
      <c r="EM14" s="123" t="s">
        <v>33</v>
      </c>
      <c r="EN14" s="123" t="s">
        <v>33</v>
      </c>
      <c r="EO14" s="123" t="s">
        <v>33</v>
      </c>
      <c r="EP14" s="123" t="s">
        <v>33</v>
      </c>
      <c r="EQ14" s="126" t="s">
        <v>32</v>
      </c>
      <c r="ER14" s="126" t="s">
        <v>32</v>
      </c>
      <c r="ES14" s="123" t="s">
        <v>33</v>
      </c>
      <c r="ET14" s="123" t="s">
        <v>33</v>
      </c>
      <c r="EU14" s="123" t="s">
        <v>33</v>
      </c>
      <c r="EV14" s="123" t="s">
        <v>33</v>
      </c>
      <c r="EW14" s="123" t="s">
        <v>33</v>
      </c>
      <c r="EX14" s="126" t="s">
        <v>32</v>
      </c>
      <c r="EY14" s="126" t="s">
        <v>32</v>
      </c>
      <c r="EZ14" s="123" t="s">
        <v>33</v>
      </c>
      <c r="FA14" s="123" t="s">
        <v>33</v>
      </c>
      <c r="FB14" s="123" t="s">
        <v>33</v>
      </c>
      <c r="FC14" s="123" t="s">
        <v>33</v>
      </c>
      <c r="FD14" s="123" t="s">
        <v>33</v>
      </c>
      <c r="FE14" s="126" t="s">
        <v>32</v>
      </c>
      <c r="FF14" s="126" t="s">
        <v>32</v>
      </c>
      <c r="FG14" s="123" t="s">
        <v>33</v>
      </c>
      <c r="FH14" s="123" t="s">
        <v>33</v>
      </c>
      <c r="FI14" s="125" t="s">
        <v>35</v>
      </c>
      <c r="FJ14" s="123" t="s">
        <v>33</v>
      </c>
      <c r="FK14" s="126" t="s">
        <v>6</v>
      </c>
      <c r="FL14" s="126" t="s">
        <v>32</v>
      </c>
      <c r="FM14" s="137" t="s">
        <v>32</v>
      </c>
      <c r="FN14" s="125" t="s">
        <v>35</v>
      </c>
      <c r="FO14" s="123" t="s">
        <v>33</v>
      </c>
      <c r="FP14" s="25" t="s">
        <v>8</v>
      </c>
      <c r="FQ14" s="25" t="s">
        <v>8</v>
      </c>
      <c r="FR14" s="123" t="s">
        <v>33</v>
      </c>
      <c r="FS14" s="126" t="s">
        <v>32</v>
      </c>
      <c r="FT14" s="126" t="s">
        <v>32</v>
      </c>
      <c r="FU14" s="123" t="s">
        <v>33</v>
      </c>
      <c r="FV14" s="123" t="s">
        <v>33</v>
      </c>
      <c r="FW14" s="123" t="s">
        <v>33</v>
      </c>
      <c r="FX14" s="123" t="s">
        <v>33</v>
      </c>
      <c r="FY14" s="123" t="s">
        <v>33</v>
      </c>
      <c r="FZ14" s="126" t="s">
        <v>32</v>
      </c>
      <c r="GA14" s="126" t="s">
        <v>32</v>
      </c>
      <c r="GB14" s="123" t="s">
        <v>33</v>
      </c>
      <c r="GC14" s="123" t="s">
        <v>33</v>
      </c>
      <c r="GD14" s="123" t="s">
        <v>33</v>
      </c>
      <c r="GE14" s="123" t="s">
        <v>33</v>
      </c>
      <c r="GF14" s="123" t="s">
        <v>33</v>
      </c>
      <c r="GG14" s="126" t="s">
        <v>32</v>
      </c>
      <c r="GH14" s="126" t="s">
        <v>32</v>
      </c>
      <c r="GI14" s="24" t="s">
        <v>9</v>
      </c>
      <c r="GJ14" s="123" t="s">
        <v>33</v>
      </c>
      <c r="GK14" s="123" t="s">
        <v>33</v>
      </c>
      <c r="GL14" s="123" t="s">
        <v>33</v>
      </c>
      <c r="GM14" s="123" t="s">
        <v>33</v>
      </c>
      <c r="GN14" s="126" t="s">
        <v>32</v>
      </c>
      <c r="GO14" s="126" t="s">
        <v>32</v>
      </c>
      <c r="GP14" s="123" t="s">
        <v>33</v>
      </c>
      <c r="GQ14" s="17">
        <f>COUNTIF(Roster!$FM14:$GP14,"S1")+COUNTIF(Roster!$FM14:$GP14,"S3")+COUNTIF(Roster!$FM14:$GP14,"S6")+COUNTIF(Roster!$FM14:$GP14,"S4")</f>
        <v>17</v>
      </c>
      <c r="GR14" s="123" t="s">
        <v>33</v>
      </c>
      <c r="GS14" s="123" t="s">
        <v>33</v>
      </c>
      <c r="GT14" s="123" t="s">
        <v>33</v>
      </c>
      <c r="GU14" s="123" t="s">
        <v>33</v>
      </c>
      <c r="GV14" s="126" t="s">
        <v>32</v>
      </c>
      <c r="GW14" s="126" t="s">
        <v>32</v>
      </c>
      <c r="GX14" s="123" t="s">
        <v>33</v>
      </c>
      <c r="GY14" s="123" t="s">
        <v>33</v>
      </c>
      <c r="GZ14" s="123" t="s">
        <v>33</v>
      </c>
      <c r="HA14" s="123" t="s">
        <v>33</v>
      </c>
      <c r="HB14" s="123" t="s">
        <v>33</v>
      </c>
      <c r="HC14" s="126" t="s">
        <v>32</v>
      </c>
      <c r="HD14" s="126" t="s">
        <v>32</v>
      </c>
      <c r="HE14" s="123" t="s">
        <v>33</v>
      </c>
      <c r="HF14" s="123" t="s">
        <v>33</v>
      </c>
      <c r="HG14" s="123" t="s">
        <v>33</v>
      </c>
      <c r="HH14" s="123" t="s">
        <v>33</v>
      </c>
      <c r="HI14" s="123" t="s">
        <v>33</v>
      </c>
      <c r="HJ14" s="126" t="s">
        <v>32</v>
      </c>
      <c r="HK14" s="126" t="s">
        <v>32</v>
      </c>
      <c r="HL14" s="123" t="s">
        <v>33</v>
      </c>
      <c r="HM14" s="123" t="s">
        <v>33</v>
      </c>
      <c r="HN14" s="123" t="s">
        <v>33</v>
      </c>
      <c r="HO14" s="123" t="s">
        <v>33</v>
      </c>
      <c r="HP14" s="123" t="s">
        <v>33</v>
      </c>
      <c r="HQ14" s="126" t="s">
        <v>32</v>
      </c>
      <c r="HR14" s="126" t="s">
        <v>32</v>
      </c>
      <c r="HS14" s="123" t="s">
        <v>33</v>
      </c>
      <c r="HT14" s="123" t="s">
        <v>33</v>
      </c>
      <c r="HU14" s="123" t="s">
        <v>33</v>
      </c>
      <c r="HV14" s="123" t="s">
        <v>33</v>
      </c>
      <c r="HW14" s="17">
        <f>COUNTIF(Roster!$GR14:$HV14,"S1")+COUNTIF(Roster!$GR14:$HV14,"S3")+COUNTIF(Roster!$GR14:$HV14,"S6")+COUNTIF(Roster!$GR14:$HV14,"S4")</f>
        <v>23</v>
      </c>
    </row>
    <row r="15" spans="1:231" ht="14.4" x14ac:dyDescent="0.3">
      <c r="A15" s="9" t="s">
        <v>51</v>
      </c>
      <c r="B15" s="20">
        <v>10480911</v>
      </c>
      <c r="C15" s="8" t="s">
        <v>47</v>
      </c>
      <c r="D15" s="22" t="s">
        <v>29</v>
      </c>
      <c r="E15" s="22" t="s">
        <v>30</v>
      </c>
      <c r="F15" s="89">
        <f t="shared" si="0"/>
        <v>1</v>
      </c>
      <c r="G15" s="89">
        <f t="shared" si="1"/>
        <v>1</v>
      </c>
      <c r="H15" s="89">
        <f t="shared" si="2"/>
        <v>1</v>
      </c>
      <c r="I15" s="89">
        <f t="shared" si="3"/>
        <v>4</v>
      </c>
      <c r="J15" s="48">
        <f t="shared" si="4"/>
        <v>2.5</v>
      </c>
      <c r="K15" s="48">
        <f>Roster!$I15+Roster!$J15</f>
        <v>6.5</v>
      </c>
      <c r="L15" s="162">
        <f t="shared" si="5"/>
        <v>142</v>
      </c>
      <c r="M15" s="17">
        <v>16</v>
      </c>
      <c r="N15" s="17">
        <v>20</v>
      </c>
      <c r="O15" s="108">
        <f>COUNTIF(Roster!$BY15:$DC15,"S1")+COUNTIF(Roster!$BY15:$DC15,"S3")+COUNTIF(Roster!$BY15:$DC15,"S6")+COUNTIF(Roster!$BY15:$DC15,"S4")</f>
        <v>19</v>
      </c>
      <c r="P15" s="108">
        <f>COUNTIF(Roster!$DD15:$EG15,"S1")+COUNTIF(Roster!$DD15:$EG15,"S3")+COUNTIF(Roster!$DD15:$EG15,"S6")+COUNTIF(Roster!$DD15:$EG15,"S4")</f>
        <v>17</v>
      </c>
      <c r="Q15" s="17">
        <f>COUNTIF(Roster!$EH15:$FL15,"S1")+COUNTIF(Roster!$EH15:$FL15,"S3")+COUNTIF(Roster!$EH15:$FL15,"S6")+COUNTIF(Roster!$EH15:$FL15,"S4")</f>
        <v>20</v>
      </c>
      <c r="R15" s="129" t="s">
        <v>5</v>
      </c>
      <c r="S15" s="123" t="s">
        <v>33</v>
      </c>
      <c r="T15" s="123" t="s">
        <v>33</v>
      </c>
      <c r="U15" s="123" t="s">
        <v>33</v>
      </c>
      <c r="V15" s="126" t="s">
        <v>32</v>
      </c>
      <c r="W15" s="126" t="s">
        <v>32</v>
      </c>
      <c r="X15" s="123" t="s">
        <v>33</v>
      </c>
      <c r="Y15" s="123" t="s">
        <v>33</v>
      </c>
      <c r="Z15" s="125" t="s">
        <v>35</v>
      </c>
      <c r="AA15" s="123" t="s">
        <v>33</v>
      </c>
      <c r="AB15" s="123" t="s">
        <v>33</v>
      </c>
      <c r="AC15" s="126" t="s">
        <v>32</v>
      </c>
      <c r="AD15" s="126" t="s">
        <v>32</v>
      </c>
      <c r="AE15" s="125" t="s">
        <v>35</v>
      </c>
      <c r="AF15" s="72" t="s">
        <v>7</v>
      </c>
      <c r="AG15" s="125" t="s">
        <v>35</v>
      </c>
      <c r="AH15" s="125" t="s">
        <v>35</v>
      </c>
      <c r="AI15" s="125" t="s">
        <v>35</v>
      </c>
      <c r="AJ15" s="126" t="s">
        <v>32</v>
      </c>
      <c r="AK15" s="126" t="s">
        <v>32</v>
      </c>
      <c r="AL15" s="124" t="s">
        <v>40</v>
      </c>
      <c r="AM15" s="124" t="s">
        <v>40</v>
      </c>
      <c r="AN15" s="124" t="s">
        <v>40</v>
      </c>
      <c r="AO15" s="124" t="s">
        <v>40</v>
      </c>
      <c r="AP15" s="124" t="s">
        <v>40</v>
      </c>
      <c r="AQ15" s="126" t="s">
        <v>32</v>
      </c>
      <c r="AR15" s="126" t="s">
        <v>32</v>
      </c>
      <c r="AS15" s="124" t="s">
        <v>40</v>
      </c>
      <c r="AT15" s="124" t="s">
        <v>40</v>
      </c>
      <c r="AU15" s="124" t="s">
        <v>40</v>
      </c>
      <c r="AV15" s="145" t="s">
        <v>40</v>
      </c>
      <c r="AW15" s="144" t="s">
        <v>40</v>
      </c>
      <c r="AX15" s="126" t="s">
        <v>32</v>
      </c>
      <c r="AY15" s="126" t="s">
        <v>32</v>
      </c>
      <c r="AZ15" s="123" t="s">
        <v>33</v>
      </c>
      <c r="BA15" s="123" t="s">
        <v>33</v>
      </c>
      <c r="BB15" s="123" t="s">
        <v>33</v>
      </c>
      <c r="BC15" s="123" t="s">
        <v>33</v>
      </c>
      <c r="BD15" s="123" t="s">
        <v>33</v>
      </c>
      <c r="BE15" s="126" t="s">
        <v>32</v>
      </c>
      <c r="BF15" s="126" t="s">
        <v>32</v>
      </c>
      <c r="BG15" s="123" t="s">
        <v>33</v>
      </c>
      <c r="BH15" s="123" t="s">
        <v>33</v>
      </c>
      <c r="BI15" s="123" t="s">
        <v>33</v>
      </c>
      <c r="BJ15" s="123" t="s">
        <v>33</v>
      </c>
      <c r="BK15" s="123" t="s">
        <v>33</v>
      </c>
      <c r="BL15" s="126" t="s">
        <v>32</v>
      </c>
      <c r="BM15" s="126" t="s">
        <v>32</v>
      </c>
      <c r="BN15" s="47" t="s">
        <v>31</v>
      </c>
      <c r="BO15" s="47" t="s">
        <v>31</v>
      </c>
      <c r="BP15" s="47" t="s">
        <v>31</v>
      </c>
      <c r="BQ15" s="47" t="s">
        <v>31</v>
      </c>
      <c r="BR15" s="47" t="s">
        <v>31</v>
      </c>
      <c r="BS15" s="126" t="s">
        <v>32</v>
      </c>
      <c r="BT15" s="126" t="s">
        <v>32</v>
      </c>
      <c r="BU15" s="123" t="s">
        <v>33</v>
      </c>
      <c r="BV15" s="123" t="s">
        <v>33</v>
      </c>
      <c r="BW15" s="123" t="s">
        <v>33</v>
      </c>
      <c r="BX15" s="140" t="s">
        <v>33</v>
      </c>
      <c r="BY15" s="141" t="s">
        <v>33</v>
      </c>
      <c r="BZ15" s="126" t="s">
        <v>32</v>
      </c>
      <c r="CA15" s="126" t="s">
        <v>32</v>
      </c>
      <c r="CB15" s="25" t="s">
        <v>8</v>
      </c>
      <c r="CC15" s="125" t="s">
        <v>35</v>
      </c>
      <c r="CD15" s="47" t="s">
        <v>31</v>
      </c>
      <c r="CE15" s="47" t="s">
        <v>31</v>
      </c>
      <c r="CF15" s="47" t="s">
        <v>31</v>
      </c>
      <c r="CG15" s="126" t="s">
        <v>32</v>
      </c>
      <c r="CH15" s="126" t="s">
        <v>32</v>
      </c>
      <c r="CI15" s="123" t="s">
        <v>33</v>
      </c>
      <c r="CJ15" s="123" t="s">
        <v>33</v>
      </c>
      <c r="CK15" s="123" t="s">
        <v>33</v>
      </c>
      <c r="CL15" s="123" t="s">
        <v>33</v>
      </c>
      <c r="CM15" s="123" t="s">
        <v>33</v>
      </c>
      <c r="CN15" s="126" t="s">
        <v>32</v>
      </c>
      <c r="CO15" s="126" t="s">
        <v>32</v>
      </c>
      <c r="CP15" s="123" t="s">
        <v>33</v>
      </c>
      <c r="CQ15" s="123" t="s">
        <v>33</v>
      </c>
      <c r="CR15" s="123" t="s">
        <v>33</v>
      </c>
      <c r="CS15" s="123" t="s">
        <v>33</v>
      </c>
      <c r="CT15" s="123" t="s">
        <v>33</v>
      </c>
      <c r="CU15" s="126" t="s">
        <v>32</v>
      </c>
      <c r="CV15" s="126" t="s">
        <v>32</v>
      </c>
      <c r="CW15" s="123" t="s">
        <v>33</v>
      </c>
      <c r="CX15" s="123" t="s">
        <v>33</v>
      </c>
      <c r="CY15" s="123" t="s">
        <v>33</v>
      </c>
      <c r="CZ15" s="123" t="s">
        <v>33</v>
      </c>
      <c r="DA15" s="123" t="s">
        <v>33</v>
      </c>
      <c r="DB15" s="126" t="s">
        <v>32</v>
      </c>
      <c r="DC15" s="138" t="s">
        <v>32</v>
      </c>
      <c r="DD15" s="142" t="s">
        <v>35</v>
      </c>
      <c r="DE15" s="125" t="s">
        <v>35</v>
      </c>
      <c r="DF15" s="125" t="s">
        <v>35</v>
      </c>
      <c r="DG15" s="125" t="s">
        <v>35</v>
      </c>
      <c r="DH15" s="124" t="s">
        <v>40</v>
      </c>
      <c r="DI15" s="126" t="s">
        <v>32</v>
      </c>
      <c r="DJ15" s="126" t="s">
        <v>32</v>
      </c>
      <c r="DK15" s="124" t="s">
        <v>40</v>
      </c>
      <c r="DL15" s="124" t="s">
        <v>40</v>
      </c>
      <c r="DM15" s="124" t="s">
        <v>40</v>
      </c>
      <c r="DN15" s="124" t="s">
        <v>40</v>
      </c>
      <c r="DO15" s="124" t="s">
        <v>40</v>
      </c>
      <c r="DP15" s="126" t="s">
        <v>32</v>
      </c>
      <c r="DQ15" s="126" t="s">
        <v>32</v>
      </c>
      <c r="DR15" s="124" t="s">
        <v>40</v>
      </c>
      <c r="DS15" s="124" t="s">
        <v>40</v>
      </c>
      <c r="DT15" s="124" t="s">
        <v>40</v>
      </c>
      <c r="DU15" s="124" t="s">
        <v>40</v>
      </c>
      <c r="DV15" s="124" t="s">
        <v>40</v>
      </c>
      <c r="DW15" s="126" t="s">
        <v>32</v>
      </c>
      <c r="DX15" s="126" t="s">
        <v>32</v>
      </c>
      <c r="DY15" s="124" t="s">
        <v>40</v>
      </c>
      <c r="DZ15" s="124" t="s">
        <v>40</v>
      </c>
      <c r="EA15" s="124" t="s">
        <v>40</v>
      </c>
      <c r="EB15" s="124" t="s">
        <v>40</v>
      </c>
      <c r="EC15" s="124" t="s">
        <v>40</v>
      </c>
      <c r="ED15" s="126" t="s">
        <v>32</v>
      </c>
      <c r="EE15" s="126" t="s">
        <v>32</v>
      </c>
      <c r="EF15" s="124" t="s">
        <v>40</v>
      </c>
      <c r="EG15" s="187" t="s">
        <v>9</v>
      </c>
      <c r="EH15" s="124" t="s">
        <v>40</v>
      </c>
      <c r="EI15" s="124" t="s">
        <v>40</v>
      </c>
      <c r="EJ15" s="124" t="s">
        <v>40</v>
      </c>
      <c r="EK15" s="126" t="s">
        <v>32</v>
      </c>
      <c r="EL15" s="126" t="s">
        <v>32</v>
      </c>
      <c r="EM15" s="124" t="s">
        <v>40</v>
      </c>
      <c r="EN15" s="124" t="s">
        <v>40</v>
      </c>
      <c r="EO15" s="124" t="s">
        <v>40</v>
      </c>
      <c r="EP15" s="124" t="s">
        <v>40</v>
      </c>
      <c r="EQ15" s="124" t="s">
        <v>40</v>
      </c>
      <c r="ER15" s="126" t="s">
        <v>32</v>
      </c>
      <c r="ES15" s="126" t="s">
        <v>32</v>
      </c>
      <c r="ET15" s="124" t="s">
        <v>40</v>
      </c>
      <c r="EU15" s="124" t="s">
        <v>40</v>
      </c>
      <c r="EV15" s="124" t="s">
        <v>40</v>
      </c>
      <c r="EW15" s="124" t="s">
        <v>40</v>
      </c>
      <c r="EX15" s="124" t="s">
        <v>40</v>
      </c>
      <c r="EY15" s="126" t="s">
        <v>32</v>
      </c>
      <c r="EZ15" s="126" t="s">
        <v>32</v>
      </c>
      <c r="FA15" s="124" t="s">
        <v>40</v>
      </c>
      <c r="FB15" s="124" t="s">
        <v>40</v>
      </c>
      <c r="FC15" s="124" t="s">
        <v>40</v>
      </c>
      <c r="FD15" s="124" t="s">
        <v>40</v>
      </c>
      <c r="FE15" s="126" t="s">
        <v>32</v>
      </c>
      <c r="FF15" s="126" t="s">
        <v>32</v>
      </c>
      <c r="FG15" s="125" t="s">
        <v>35</v>
      </c>
      <c r="FH15" s="124" t="s">
        <v>40</v>
      </c>
      <c r="FI15" s="125" t="s">
        <v>35</v>
      </c>
      <c r="FJ15" s="21" t="s">
        <v>36</v>
      </c>
      <c r="FK15" s="124" t="s">
        <v>40</v>
      </c>
      <c r="FL15" s="124" t="s">
        <v>40</v>
      </c>
      <c r="FM15" s="137" t="s">
        <v>32</v>
      </c>
      <c r="FN15" s="126" t="s">
        <v>32</v>
      </c>
      <c r="FO15" s="123" t="s">
        <v>33</v>
      </c>
      <c r="FP15" s="128" t="s">
        <v>34</v>
      </c>
      <c r="FQ15" s="123" t="s">
        <v>33</v>
      </c>
      <c r="FR15" s="25" t="s">
        <v>8</v>
      </c>
      <c r="FS15" s="24" t="s">
        <v>9</v>
      </c>
      <c r="FT15" s="126" t="s">
        <v>32</v>
      </c>
      <c r="FU15" s="126" t="s">
        <v>32</v>
      </c>
      <c r="FV15" s="47" t="s">
        <v>31</v>
      </c>
      <c r="FW15" s="47" t="s">
        <v>31</v>
      </c>
      <c r="FX15" s="47" t="s">
        <v>31</v>
      </c>
      <c r="FY15" s="47" t="s">
        <v>31</v>
      </c>
      <c r="FZ15" s="123" t="s">
        <v>33</v>
      </c>
      <c r="GA15" s="126" t="s">
        <v>32</v>
      </c>
      <c r="GB15" s="126" t="s">
        <v>32</v>
      </c>
      <c r="GC15" s="123" t="s">
        <v>33</v>
      </c>
      <c r="GD15" s="123" t="s">
        <v>33</v>
      </c>
      <c r="GE15" s="123" t="s">
        <v>33</v>
      </c>
      <c r="GF15" s="128" t="s">
        <v>34</v>
      </c>
      <c r="GG15" s="123" t="s">
        <v>33</v>
      </c>
      <c r="GH15" s="126" t="s">
        <v>32</v>
      </c>
      <c r="GI15" s="126" t="s">
        <v>32</v>
      </c>
      <c r="GJ15" s="123" t="s">
        <v>33</v>
      </c>
      <c r="GK15" s="123" t="s">
        <v>33</v>
      </c>
      <c r="GL15" s="123" t="s">
        <v>33</v>
      </c>
      <c r="GM15" s="123" t="s">
        <v>33</v>
      </c>
      <c r="GN15" s="123" t="s">
        <v>33</v>
      </c>
      <c r="GO15" s="126" t="s">
        <v>32</v>
      </c>
      <c r="GP15" s="126" t="s">
        <v>32</v>
      </c>
      <c r="GQ15" s="17">
        <f>COUNTIF(Roster!$FM15:$GP15,"S1")+COUNTIF(Roster!$FM15:$GP15,"S3")+COUNTIF(Roster!$FM15:$GP15,"S6")+COUNTIF(Roster!$FM15:$GP15,"S4")</f>
        <v>18</v>
      </c>
      <c r="GR15" s="123" t="s">
        <v>33</v>
      </c>
      <c r="GS15" s="123" t="s">
        <v>33</v>
      </c>
      <c r="GT15" s="123" t="s">
        <v>33</v>
      </c>
      <c r="GU15" s="47" t="s">
        <v>31</v>
      </c>
      <c r="GV15" s="123" t="s">
        <v>33</v>
      </c>
      <c r="GW15" s="126" t="s">
        <v>32</v>
      </c>
      <c r="GX15" s="126" t="s">
        <v>32</v>
      </c>
      <c r="GY15" s="126" t="s">
        <v>6</v>
      </c>
      <c r="GZ15" s="25" t="s">
        <v>8</v>
      </c>
      <c r="HA15" s="25" t="s">
        <v>8</v>
      </c>
      <c r="HB15" s="123" t="s">
        <v>33</v>
      </c>
      <c r="HC15" s="123" t="s">
        <v>33</v>
      </c>
      <c r="HD15" s="126" t="s">
        <v>32</v>
      </c>
      <c r="HE15" s="126" t="s">
        <v>32</v>
      </c>
      <c r="HF15" s="123" t="s">
        <v>33</v>
      </c>
      <c r="HG15" s="123" t="s">
        <v>33</v>
      </c>
      <c r="HH15" s="123" t="s">
        <v>33</v>
      </c>
      <c r="HI15" s="123" t="s">
        <v>33</v>
      </c>
      <c r="HJ15" s="123" t="s">
        <v>33</v>
      </c>
      <c r="HK15" s="126" t="s">
        <v>32</v>
      </c>
      <c r="HL15" s="126" t="s">
        <v>32</v>
      </c>
      <c r="HM15" s="47" t="s">
        <v>31</v>
      </c>
      <c r="HN15" s="47" t="s">
        <v>31</v>
      </c>
      <c r="HO15" s="47" t="s">
        <v>31</v>
      </c>
      <c r="HP15" s="47" t="s">
        <v>31</v>
      </c>
      <c r="HQ15" s="47" t="s">
        <v>31</v>
      </c>
      <c r="HR15" s="126" t="s">
        <v>32</v>
      </c>
      <c r="HS15" s="126" t="s">
        <v>32</v>
      </c>
      <c r="HT15" s="123" t="s">
        <v>33</v>
      </c>
      <c r="HU15" s="123" t="s">
        <v>33</v>
      </c>
      <c r="HV15" s="123" t="s">
        <v>33</v>
      </c>
      <c r="HW15" s="17">
        <f>COUNTIF(Roster!$GR15:$HV15,"S1")+COUNTIF(Roster!$GR15:$HV15,"S3")+COUNTIF(Roster!$GR15:$HV15,"S6")+COUNTIF(Roster!$GR15:$HV15,"S4")</f>
        <v>20</v>
      </c>
    </row>
    <row r="16" spans="1:231" ht="14.4" x14ac:dyDescent="0.3">
      <c r="A16" s="9" t="s">
        <v>52</v>
      </c>
      <c r="B16" s="20">
        <v>10492048</v>
      </c>
      <c r="C16" s="8" t="s">
        <v>47</v>
      </c>
      <c r="D16" s="22" t="s">
        <v>29</v>
      </c>
      <c r="E16" s="22" t="s">
        <v>43</v>
      </c>
      <c r="F16" s="89">
        <f t="shared" si="0"/>
        <v>1</v>
      </c>
      <c r="G16" s="89">
        <f t="shared" si="1"/>
        <v>1</v>
      </c>
      <c r="H16" s="89">
        <f t="shared" si="2"/>
        <v>1</v>
      </c>
      <c r="I16" s="89">
        <f t="shared" si="3"/>
        <v>4</v>
      </c>
      <c r="J16" s="48">
        <f t="shared" si="4"/>
        <v>1</v>
      </c>
      <c r="K16" s="48">
        <f>Roster!$I16+Roster!$J16</f>
        <v>5</v>
      </c>
      <c r="L16" s="162">
        <f t="shared" si="5"/>
        <v>144</v>
      </c>
      <c r="M16" s="17">
        <v>17</v>
      </c>
      <c r="N16" s="17">
        <v>19</v>
      </c>
      <c r="O16" s="108">
        <f>COUNTIF(Roster!$BY16:$DC16,"S1")+COUNTIF(Roster!$BY16:$DC16,"S3")+COUNTIF(Roster!$BY16:$DC16,"S6")+COUNTIF(Roster!$BY16:$DC16,"S4")</f>
        <v>16</v>
      </c>
      <c r="P16" s="108">
        <f>COUNTIF(Roster!$DD16:$EG16,"S1")+COUNTIF(Roster!$DD16:$EG16,"S3")+COUNTIF(Roster!$DD16:$EG16,"S6")+COUNTIF(Roster!$DD16:$EG16,"S4")</f>
        <v>20</v>
      </c>
      <c r="Q16" s="17">
        <f>COUNTIF(Roster!$EH16:$FL16,"S1")+COUNTIF(Roster!$EH16:$FL16,"S3")+COUNTIF(Roster!$EH16:$FL16,"S6")+COUNTIF(Roster!$EH16:$FL16,"S4")</f>
        <v>21</v>
      </c>
      <c r="R16" s="129" t="s">
        <v>5</v>
      </c>
      <c r="S16" s="124" t="s">
        <v>40</v>
      </c>
      <c r="T16" s="124" t="s">
        <v>40</v>
      </c>
      <c r="U16" s="124" t="s">
        <v>40</v>
      </c>
      <c r="V16" s="126" t="s">
        <v>32</v>
      </c>
      <c r="W16" s="126" t="s">
        <v>32</v>
      </c>
      <c r="X16" s="124" t="s">
        <v>40</v>
      </c>
      <c r="Y16" s="124" t="s">
        <v>40</v>
      </c>
      <c r="Z16" s="124" t="s">
        <v>40</v>
      </c>
      <c r="AA16" s="124" t="s">
        <v>40</v>
      </c>
      <c r="AB16" s="124" t="s">
        <v>40</v>
      </c>
      <c r="AC16" s="126" t="s">
        <v>32</v>
      </c>
      <c r="AD16" s="126" t="s">
        <v>32</v>
      </c>
      <c r="AE16" s="124" t="s">
        <v>40</v>
      </c>
      <c r="AF16" s="72" t="s">
        <v>7</v>
      </c>
      <c r="AG16" s="124" t="s">
        <v>40</v>
      </c>
      <c r="AH16" s="124" t="s">
        <v>40</v>
      </c>
      <c r="AI16" s="124" t="s">
        <v>40</v>
      </c>
      <c r="AJ16" s="126" t="s">
        <v>32</v>
      </c>
      <c r="AK16" s="126" t="s">
        <v>32</v>
      </c>
      <c r="AL16" s="125" t="s">
        <v>35</v>
      </c>
      <c r="AM16" s="125" t="s">
        <v>35</v>
      </c>
      <c r="AN16" s="125" t="s">
        <v>35</v>
      </c>
      <c r="AO16" s="125" t="s">
        <v>35</v>
      </c>
      <c r="AP16" s="123" t="s">
        <v>33</v>
      </c>
      <c r="AQ16" s="126" t="s">
        <v>32</v>
      </c>
      <c r="AR16" s="126" t="s">
        <v>32</v>
      </c>
      <c r="AS16" s="124" t="s">
        <v>40</v>
      </c>
      <c r="AT16" s="124" t="s">
        <v>40</v>
      </c>
      <c r="AU16" s="124" t="s">
        <v>40</v>
      </c>
      <c r="AV16" s="145" t="s">
        <v>40</v>
      </c>
      <c r="AW16" s="142" t="s">
        <v>35</v>
      </c>
      <c r="AX16" s="126" t="s">
        <v>32</v>
      </c>
      <c r="AY16" s="126" t="s">
        <v>32</v>
      </c>
      <c r="AZ16" s="124" t="s">
        <v>40</v>
      </c>
      <c r="BA16" s="124" t="s">
        <v>40</v>
      </c>
      <c r="BB16" s="124" t="s">
        <v>40</v>
      </c>
      <c r="BC16" s="124" t="s">
        <v>40</v>
      </c>
      <c r="BD16" s="124" t="s">
        <v>40</v>
      </c>
      <c r="BE16" s="126" t="s">
        <v>32</v>
      </c>
      <c r="BF16" s="126" t="s">
        <v>32</v>
      </c>
      <c r="BG16" s="124" t="s">
        <v>40</v>
      </c>
      <c r="BH16" s="124" t="s">
        <v>40</v>
      </c>
      <c r="BI16" s="124" t="s">
        <v>40</v>
      </c>
      <c r="BJ16" s="124" t="s">
        <v>40</v>
      </c>
      <c r="BK16" s="124" t="s">
        <v>40</v>
      </c>
      <c r="BL16" s="126" t="s">
        <v>32</v>
      </c>
      <c r="BM16" s="126" t="s">
        <v>32</v>
      </c>
      <c r="BN16" s="124" t="s">
        <v>40</v>
      </c>
      <c r="BO16" s="124" t="s">
        <v>40</v>
      </c>
      <c r="BP16" s="124" t="s">
        <v>40</v>
      </c>
      <c r="BQ16" s="124" t="s">
        <v>40</v>
      </c>
      <c r="BR16" s="124" t="s">
        <v>40</v>
      </c>
      <c r="BS16" s="126" t="s">
        <v>32</v>
      </c>
      <c r="BT16" s="126" t="s">
        <v>32</v>
      </c>
      <c r="BU16" s="124" t="s">
        <v>40</v>
      </c>
      <c r="BV16" s="124" t="s">
        <v>40</v>
      </c>
      <c r="BW16" s="124" t="s">
        <v>40</v>
      </c>
      <c r="BX16" s="145" t="s">
        <v>40</v>
      </c>
      <c r="BY16" s="144" t="s">
        <v>40</v>
      </c>
      <c r="BZ16" s="126" t="s">
        <v>32</v>
      </c>
      <c r="CA16" s="126" t="s">
        <v>32</v>
      </c>
      <c r="CB16" s="125" t="s">
        <v>35</v>
      </c>
      <c r="CC16" s="125" t="s">
        <v>35</v>
      </c>
      <c r="CD16" s="125" t="s">
        <v>35</v>
      </c>
      <c r="CE16" s="25" t="s">
        <v>8</v>
      </c>
      <c r="CF16" s="125" t="s">
        <v>35</v>
      </c>
      <c r="CG16" s="126" t="s">
        <v>32</v>
      </c>
      <c r="CH16" s="126" t="s">
        <v>32</v>
      </c>
      <c r="CI16" s="47" t="s">
        <v>31</v>
      </c>
      <c r="CJ16" s="47" t="s">
        <v>31</v>
      </c>
      <c r="CK16" s="47" t="s">
        <v>31</v>
      </c>
      <c r="CL16" s="47" t="s">
        <v>31</v>
      </c>
      <c r="CM16" s="47" t="s">
        <v>31</v>
      </c>
      <c r="CN16" s="126" t="s">
        <v>32</v>
      </c>
      <c r="CO16" s="126" t="s">
        <v>32</v>
      </c>
      <c r="CP16" s="123" t="s">
        <v>33</v>
      </c>
      <c r="CQ16" s="123" t="s">
        <v>33</v>
      </c>
      <c r="CR16" s="123" t="s">
        <v>33</v>
      </c>
      <c r="CS16" s="123" t="s">
        <v>33</v>
      </c>
      <c r="CT16" s="123" t="s">
        <v>33</v>
      </c>
      <c r="CU16" s="126" t="s">
        <v>32</v>
      </c>
      <c r="CV16" s="126" t="s">
        <v>32</v>
      </c>
      <c r="CW16" s="123" t="s">
        <v>33</v>
      </c>
      <c r="CX16" s="123" t="s">
        <v>33</v>
      </c>
      <c r="CY16" s="123" t="s">
        <v>33</v>
      </c>
      <c r="CZ16" s="123" t="s">
        <v>33</v>
      </c>
      <c r="DA16" s="123" t="s">
        <v>33</v>
      </c>
      <c r="DB16" s="126" t="s">
        <v>32</v>
      </c>
      <c r="DC16" s="138" t="s">
        <v>32</v>
      </c>
      <c r="DD16" s="141" t="s">
        <v>33</v>
      </c>
      <c r="DE16" s="123" t="s">
        <v>33</v>
      </c>
      <c r="DF16" s="123" t="s">
        <v>33</v>
      </c>
      <c r="DG16" s="123" t="s">
        <v>33</v>
      </c>
      <c r="DH16" s="123" t="s">
        <v>33</v>
      </c>
      <c r="DI16" s="126" t="s">
        <v>32</v>
      </c>
      <c r="DJ16" s="126" t="s">
        <v>32</v>
      </c>
      <c r="DK16" s="123" t="s">
        <v>33</v>
      </c>
      <c r="DL16" s="123" t="s">
        <v>33</v>
      </c>
      <c r="DM16" s="123" t="s">
        <v>33</v>
      </c>
      <c r="DN16" s="123" t="s">
        <v>33</v>
      </c>
      <c r="DO16" s="123" t="s">
        <v>33</v>
      </c>
      <c r="DP16" s="126" t="s">
        <v>32</v>
      </c>
      <c r="DQ16" s="126" t="s">
        <v>32</v>
      </c>
      <c r="DR16" s="47" t="s">
        <v>31</v>
      </c>
      <c r="DS16" s="47" t="s">
        <v>31</v>
      </c>
      <c r="DT16" s="47" t="s">
        <v>31</v>
      </c>
      <c r="DU16" s="47" t="s">
        <v>31</v>
      </c>
      <c r="DV16" s="125" t="s">
        <v>35</v>
      </c>
      <c r="DW16" s="126" t="s">
        <v>32</v>
      </c>
      <c r="DX16" s="126" t="s">
        <v>32</v>
      </c>
      <c r="DY16" s="123" t="s">
        <v>33</v>
      </c>
      <c r="DZ16" s="123" t="s">
        <v>33</v>
      </c>
      <c r="EA16" s="123" t="s">
        <v>33</v>
      </c>
      <c r="EB16" s="123" t="s">
        <v>33</v>
      </c>
      <c r="EC16" s="123" t="s">
        <v>33</v>
      </c>
      <c r="ED16" s="126" t="s">
        <v>32</v>
      </c>
      <c r="EE16" s="126" t="s">
        <v>32</v>
      </c>
      <c r="EF16" s="123" t="s">
        <v>33</v>
      </c>
      <c r="EG16" s="188" t="s">
        <v>8</v>
      </c>
      <c r="EH16" s="123" t="s">
        <v>33</v>
      </c>
      <c r="EI16" s="123" t="s">
        <v>33</v>
      </c>
      <c r="EJ16" s="24" t="s">
        <v>9</v>
      </c>
      <c r="EK16" s="126" t="s">
        <v>32</v>
      </c>
      <c r="EL16" s="126" t="s">
        <v>32</v>
      </c>
      <c r="EM16" s="123" t="s">
        <v>33</v>
      </c>
      <c r="EN16" s="123" t="s">
        <v>33</v>
      </c>
      <c r="EO16" s="123" t="s">
        <v>33</v>
      </c>
      <c r="EP16" s="123" t="s">
        <v>33</v>
      </c>
      <c r="EQ16" s="123" t="s">
        <v>33</v>
      </c>
      <c r="ER16" s="126" t="s">
        <v>32</v>
      </c>
      <c r="ES16" s="126" t="s">
        <v>32</v>
      </c>
      <c r="ET16" s="47" t="s">
        <v>31</v>
      </c>
      <c r="EU16" s="47" t="s">
        <v>31</v>
      </c>
      <c r="EV16" s="47" t="s">
        <v>31</v>
      </c>
      <c r="EW16" s="47" t="s">
        <v>31</v>
      </c>
      <c r="EX16" s="123" t="s">
        <v>33</v>
      </c>
      <c r="EY16" s="126" t="s">
        <v>32</v>
      </c>
      <c r="EZ16" s="126" t="s">
        <v>32</v>
      </c>
      <c r="FA16" s="123" t="s">
        <v>33</v>
      </c>
      <c r="FB16" s="123" t="s">
        <v>33</v>
      </c>
      <c r="FC16" s="123" t="s">
        <v>33</v>
      </c>
      <c r="FD16" s="123" t="s">
        <v>33</v>
      </c>
      <c r="FE16" s="126" t="s">
        <v>32</v>
      </c>
      <c r="FF16" s="126" t="s">
        <v>32</v>
      </c>
      <c r="FG16" s="128" t="s">
        <v>34</v>
      </c>
      <c r="FH16" s="123" t="s">
        <v>33</v>
      </c>
      <c r="FI16" s="125" t="s">
        <v>35</v>
      </c>
      <c r="FJ16" s="123" t="s">
        <v>33</v>
      </c>
      <c r="FK16" s="123" t="s">
        <v>33</v>
      </c>
      <c r="FL16" s="123" t="s">
        <v>33</v>
      </c>
      <c r="FM16" s="137" t="s">
        <v>32</v>
      </c>
      <c r="FN16" s="126" t="s">
        <v>32</v>
      </c>
      <c r="FO16" s="47" t="s">
        <v>31</v>
      </c>
      <c r="FP16" s="128" t="s">
        <v>34</v>
      </c>
      <c r="FQ16" s="47" t="s">
        <v>31</v>
      </c>
      <c r="FR16" s="47" t="s">
        <v>31</v>
      </c>
      <c r="FS16" s="123" t="s">
        <v>33</v>
      </c>
      <c r="FT16" s="126" t="s">
        <v>32</v>
      </c>
      <c r="FU16" s="126" t="s">
        <v>32</v>
      </c>
      <c r="FV16" s="123" t="s">
        <v>33</v>
      </c>
      <c r="FW16" s="123" t="s">
        <v>33</v>
      </c>
      <c r="FX16" s="123" t="s">
        <v>33</v>
      </c>
      <c r="FY16" s="123" t="s">
        <v>33</v>
      </c>
      <c r="FZ16" s="123" t="s">
        <v>33</v>
      </c>
      <c r="GA16" s="126" t="s">
        <v>32</v>
      </c>
      <c r="GB16" s="126" t="s">
        <v>32</v>
      </c>
      <c r="GC16" s="123" t="s">
        <v>33</v>
      </c>
      <c r="GD16" s="123" t="s">
        <v>33</v>
      </c>
      <c r="GE16" s="123" t="s">
        <v>33</v>
      </c>
      <c r="GF16" s="128" t="s">
        <v>34</v>
      </c>
      <c r="GG16" s="123" t="s">
        <v>33</v>
      </c>
      <c r="GH16" s="126" t="s">
        <v>32</v>
      </c>
      <c r="GI16" s="126" t="s">
        <v>32</v>
      </c>
      <c r="GJ16" s="123" t="s">
        <v>33</v>
      </c>
      <c r="GK16" s="123" t="s">
        <v>33</v>
      </c>
      <c r="GL16" s="123" t="s">
        <v>33</v>
      </c>
      <c r="GM16" s="123" t="s">
        <v>33</v>
      </c>
      <c r="GN16" s="123" t="s">
        <v>33</v>
      </c>
      <c r="GO16" s="126" t="s">
        <v>32</v>
      </c>
      <c r="GP16" s="126" t="s">
        <v>32</v>
      </c>
      <c r="GQ16" s="17">
        <f>COUNTIF(Roster!$FM16:$GP16,"S1")+COUNTIF(Roster!$FM16:$GP16,"S3")+COUNTIF(Roster!$FM16:$GP16,"S6")+COUNTIF(Roster!$FM16:$GP16,"S4")</f>
        <v>20</v>
      </c>
      <c r="GR16" s="47" t="s">
        <v>31</v>
      </c>
      <c r="GS16" s="47" t="s">
        <v>31</v>
      </c>
      <c r="GT16" s="47" t="s">
        <v>31</v>
      </c>
      <c r="GU16" s="47" t="s">
        <v>31</v>
      </c>
      <c r="GV16" s="123" t="s">
        <v>33</v>
      </c>
      <c r="GW16" s="126" t="s">
        <v>32</v>
      </c>
      <c r="GX16" s="126" t="s">
        <v>32</v>
      </c>
      <c r="GY16" s="126" t="s">
        <v>6</v>
      </c>
      <c r="GZ16" s="25" t="s">
        <v>8</v>
      </c>
      <c r="HA16" s="25" t="s">
        <v>8</v>
      </c>
      <c r="HB16" s="123" t="s">
        <v>33</v>
      </c>
      <c r="HC16" s="123" t="s">
        <v>33</v>
      </c>
      <c r="HD16" s="126" t="s">
        <v>32</v>
      </c>
      <c r="HE16" s="126" t="s">
        <v>32</v>
      </c>
      <c r="HF16" s="123" t="s">
        <v>33</v>
      </c>
      <c r="HG16" s="123" t="s">
        <v>33</v>
      </c>
      <c r="HH16" s="123" t="s">
        <v>33</v>
      </c>
      <c r="HI16" s="123" t="s">
        <v>33</v>
      </c>
      <c r="HJ16" s="123" t="s">
        <v>33</v>
      </c>
      <c r="HK16" s="126" t="s">
        <v>32</v>
      </c>
      <c r="HL16" s="126" t="s">
        <v>32</v>
      </c>
      <c r="HM16" s="123" t="s">
        <v>33</v>
      </c>
      <c r="HN16" s="123" t="s">
        <v>33</v>
      </c>
      <c r="HO16" s="123" t="s">
        <v>33</v>
      </c>
      <c r="HP16" s="123" t="s">
        <v>33</v>
      </c>
      <c r="HQ16" s="123" t="s">
        <v>33</v>
      </c>
      <c r="HR16" s="126" t="s">
        <v>32</v>
      </c>
      <c r="HS16" s="126" t="s">
        <v>32</v>
      </c>
      <c r="HT16" s="123" t="s">
        <v>33</v>
      </c>
      <c r="HU16" s="123" t="s">
        <v>33</v>
      </c>
      <c r="HV16" s="123" t="s">
        <v>33</v>
      </c>
      <c r="HW16" s="17">
        <f>COUNTIF(Roster!$GR16:$HV16,"S1")+COUNTIF(Roster!$GR16:$HV16,"S3")+COUNTIF(Roster!$GR16:$HV16,"S6")+COUNTIF(Roster!$GR16:$HV16,"S4")</f>
        <v>20</v>
      </c>
    </row>
    <row r="17" spans="1:231" thickBot="1" x14ac:dyDescent="0.35">
      <c r="A17" s="87" t="s">
        <v>53</v>
      </c>
      <c r="B17" s="33">
        <v>10513967</v>
      </c>
      <c r="C17" s="23" t="s">
        <v>47</v>
      </c>
      <c r="D17" s="23" t="s">
        <v>29</v>
      </c>
      <c r="E17" s="23" t="s">
        <v>30</v>
      </c>
      <c r="F17" s="90">
        <f t="shared" si="0"/>
        <v>0</v>
      </c>
      <c r="G17" s="90">
        <f t="shared" si="1"/>
        <v>2</v>
      </c>
      <c r="H17" s="90">
        <f t="shared" si="2"/>
        <v>2</v>
      </c>
      <c r="I17" s="90">
        <f t="shared" si="3"/>
        <v>6</v>
      </c>
      <c r="J17" s="88">
        <f t="shared" si="4"/>
        <v>3.5</v>
      </c>
      <c r="K17" s="88">
        <f>Roster!$I17+Roster!$J17</f>
        <v>9.5</v>
      </c>
      <c r="L17" s="203">
        <f t="shared" si="5"/>
        <v>137</v>
      </c>
      <c r="M17" s="174">
        <v>19</v>
      </c>
      <c r="N17" s="174">
        <v>15</v>
      </c>
      <c r="O17" s="175">
        <f>COUNTIF(Roster!$BY17:$DC17,"S1")+COUNTIF(Roster!$BY17:$DC17,"S3")+COUNTIF(Roster!$BY17:$DC17,"S6")+COUNTIF(Roster!$BY17:$DC17,"S4")</f>
        <v>16</v>
      </c>
      <c r="P17" s="175">
        <f>COUNTIF(Roster!$DD17:$EG17,"S1")+COUNTIF(Roster!$DD17:$EG17,"S3")+COUNTIF(Roster!$DD17:$EG17,"S6")+COUNTIF(Roster!$DD17:$EG17,"S4")</f>
        <v>20</v>
      </c>
      <c r="Q17" s="174">
        <f>COUNTIF(Roster!$EH17:$FL17,"S1")+COUNTIF(Roster!$EH17:$FL17,"S3")+COUNTIF(Roster!$EH17:$FL17,"S6")+COUNTIF(Roster!$EH17:$FL17,"S4")</f>
        <v>20</v>
      </c>
      <c r="R17" s="144" t="s">
        <v>40</v>
      </c>
      <c r="S17" s="124" t="s">
        <v>40</v>
      </c>
      <c r="T17" s="127" t="s">
        <v>6</v>
      </c>
      <c r="U17" s="126" t="s">
        <v>32</v>
      </c>
      <c r="V17" s="126" t="s">
        <v>32</v>
      </c>
      <c r="W17" s="124" t="s">
        <v>40</v>
      </c>
      <c r="X17" s="124" t="s">
        <v>40</v>
      </c>
      <c r="Y17" s="124" t="s">
        <v>40</v>
      </c>
      <c r="Z17" s="124" t="s">
        <v>40</v>
      </c>
      <c r="AA17" s="124" t="s">
        <v>40</v>
      </c>
      <c r="AB17" s="126" t="s">
        <v>32</v>
      </c>
      <c r="AC17" s="126" t="s">
        <v>32</v>
      </c>
      <c r="AD17" s="124" t="s">
        <v>40</v>
      </c>
      <c r="AE17" s="124" t="s">
        <v>40</v>
      </c>
      <c r="AF17" s="72" t="s">
        <v>7</v>
      </c>
      <c r="AG17" s="24" t="s">
        <v>9</v>
      </c>
      <c r="AH17" s="124" t="s">
        <v>40</v>
      </c>
      <c r="AI17" s="126" t="s">
        <v>32</v>
      </c>
      <c r="AJ17" s="126" t="s">
        <v>32</v>
      </c>
      <c r="AK17" s="124" t="s">
        <v>40</v>
      </c>
      <c r="AL17" s="124" t="s">
        <v>40</v>
      </c>
      <c r="AM17" s="124" t="s">
        <v>40</v>
      </c>
      <c r="AN17" s="124" t="s">
        <v>40</v>
      </c>
      <c r="AO17" s="124" t="s">
        <v>40</v>
      </c>
      <c r="AP17" s="126" t="s">
        <v>32</v>
      </c>
      <c r="AQ17" s="126" t="s">
        <v>32</v>
      </c>
      <c r="AR17" s="125" t="s">
        <v>35</v>
      </c>
      <c r="AS17" s="123" t="s">
        <v>33</v>
      </c>
      <c r="AT17" s="123" t="s">
        <v>33</v>
      </c>
      <c r="AU17" s="123" t="s">
        <v>33</v>
      </c>
      <c r="AV17" s="140" t="s">
        <v>33</v>
      </c>
      <c r="AW17" s="137" t="s">
        <v>32</v>
      </c>
      <c r="AX17" s="126" t="s">
        <v>32</v>
      </c>
      <c r="AY17" s="123" t="s">
        <v>33</v>
      </c>
      <c r="AZ17" s="123" t="s">
        <v>33</v>
      </c>
      <c r="BA17" s="123" t="s">
        <v>33</v>
      </c>
      <c r="BB17" s="123" t="s">
        <v>33</v>
      </c>
      <c r="BC17" s="123" t="s">
        <v>33</v>
      </c>
      <c r="BD17" s="126" t="s">
        <v>32</v>
      </c>
      <c r="BE17" s="126" t="s">
        <v>32</v>
      </c>
      <c r="BF17" s="24" t="s">
        <v>9</v>
      </c>
      <c r="BG17" s="125" t="s">
        <v>35</v>
      </c>
      <c r="BH17" s="125" t="s">
        <v>35</v>
      </c>
      <c r="BI17" s="125" t="s">
        <v>35</v>
      </c>
      <c r="BJ17" s="125" t="s">
        <v>35</v>
      </c>
      <c r="BK17" s="126" t="s">
        <v>32</v>
      </c>
      <c r="BL17" s="126" t="s">
        <v>32</v>
      </c>
      <c r="BM17" s="124" t="s">
        <v>40</v>
      </c>
      <c r="BN17" s="124" t="s">
        <v>40</v>
      </c>
      <c r="BO17" s="124" t="s">
        <v>40</v>
      </c>
      <c r="BP17" s="124" t="s">
        <v>40</v>
      </c>
      <c r="BQ17" s="124" t="s">
        <v>40</v>
      </c>
      <c r="BR17" s="126" t="s">
        <v>32</v>
      </c>
      <c r="BS17" s="126" t="s">
        <v>32</v>
      </c>
      <c r="BT17" s="124" t="s">
        <v>40</v>
      </c>
      <c r="BU17" s="124" t="s">
        <v>40</v>
      </c>
      <c r="BV17" s="124" t="s">
        <v>40</v>
      </c>
      <c r="BW17" s="124" t="s">
        <v>40</v>
      </c>
      <c r="BX17" s="145" t="s">
        <v>40</v>
      </c>
      <c r="BY17" s="137" t="s">
        <v>32</v>
      </c>
      <c r="BZ17" s="126" t="s">
        <v>32</v>
      </c>
      <c r="CA17" s="123" t="s">
        <v>33</v>
      </c>
      <c r="CB17" s="123" t="s">
        <v>33</v>
      </c>
      <c r="CC17" s="125" t="s">
        <v>35</v>
      </c>
      <c r="CD17" s="123" t="s">
        <v>33</v>
      </c>
      <c r="CE17" s="123" t="s">
        <v>33</v>
      </c>
      <c r="CF17" s="126" t="s">
        <v>32</v>
      </c>
      <c r="CG17" s="126" t="s">
        <v>32</v>
      </c>
      <c r="CH17" s="123" t="s">
        <v>33</v>
      </c>
      <c r="CI17" s="123" t="s">
        <v>33</v>
      </c>
      <c r="CJ17" s="123" t="s">
        <v>33</v>
      </c>
      <c r="CK17" s="123" t="s">
        <v>33</v>
      </c>
      <c r="CL17" s="123" t="s">
        <v>33</v>
      </c>
      <c r="CM17" s="126" t="s">
        <v>32</v>
      </c>
      <c r="CN17" s="126" t="s">
        <v>32</v>
      </c>
      <c r="CO17" s="123" t="s">
        <v>33</v>
      </c>
      <c r="CP17" s="123" t="s">
        <v>33</v>
      </c>
      <c r="CQ17" s="123" t="s">
        <v>33</v>
      </c>
      <c r="CR17" s="123" t="s">
        <v>33</v>
      </c>
      <c r="CS17" s="123" t="s">
        <v>33</v>
      </c>
      <c r="CT17" s="126" t="s">
        <v>32</v>
      </c>
      <c r="CU17" s="126" t="s">
        <v>32</v>
      </c>
      <c r="CV17" s="123" t="s">
        <v>33</v>
      </c>
      <c r="CW17" s="123" t="s">
        <v>33</v>
      </c>
      <c r="CX17" s="25" t="s">
        <v>8</v>
      </c>
      <c r="CY17" s="25" t="s">
        <v>8</v>
      </c>
      <c r="CZ17" s="25" t="s">
        <v>8</v>
      </c>
      <c r="DA17" s="126" t="s">
        <v>32</v>
      </c>
      <c r="DB17" s="126" t="s">
        <v>32</v>
      </c>
      <c r="DC17" s="138" t="s">
        <v>32</v>
      </c>
      <c r="DD17" s="152" t="s">
        <v>9</v>
      </c>
      <c r="DE17" s="123" t="s">
        <v>33</v>
      </c>
      <c r="DF17" s="123" t="s">
        <v>33</v>
      </c>
      <c r="DG17" s="123" t="s">
        <v>33</v>
      </c>
      <c r="DH17" s="123" t="s">
        <v>33</v>
      </c>
      <c r="DI17" s="126" t="s">
        <v>32</v>
      </c>
      <c r="DJ17" s="126" t="s">
        <v>32</v>
      </c>
      <c r="DK17" s="123" t="s">
        <v>33</v>
      </c>
      <c r="DL17" s="123" t="s">
        <v>33</v>
      </c>
      <c r="DM17" s="123" t="s">
        <v>33</v>
      </c>
      <c r="DN17" s="123" t="s">
        <v>33</v>
      </c>
      <c r="DO17" s="123" t="s">
        <v>33</v>
      </c>
      <c r="DP17" s="126" t="s">
        <v>32</v>
      </c>
      <c r="DQ17" s="126" t="s">
        <v>32</v>
      </c>
      <c r="DR17" s="123" t="s">
        <v>33</v>
      </c>
      <c r="DS17" s="123" t="s">
        <v>33</v>
      </c>
      <c r="DT17" s="125" t="s">
        <v>35</v>
      </c>
      <c r="DU17" s="123" t="s">
        <v>33</v>
      </c>
      <c r="DV17" s="123" t="s">
        <v>33</v>
      </c>
      <c r="DW17" s="126" t="s">
        <v>32</v>
      </c>
      <c r="DX17" s="126" t="s">
        <v>32</v>
      </c>
      <c r="DY17" s="123" t="s">
        <v>33</v>
      </c>
      <c r="DZ17" s="123" t="s">
        <v>33</v>
      </c>
      <c r="EA17" s="123" t="s">
        <v>33</v>
      </c>
      <c r="EB17" s="123" t="s">
        <v>33</v>
      </c>
      <c r="EC17" s="123" t="s">
        <v>33</v>
      </c>
      <c r="ED17" s="126" t="s">
        <v>32</v>
      </c>
      <c r="EE17" s="126" t="s">
        <v>32</v>
      </c>
      <c r="EF17" s="123" t="s">
        <v>33</v>
      </c>
      <c r="EG17" s="140" t="s">
        <v>33</v>
      </c>
      <c r="EH17" s="123" t="s">
        <v>33</v>
      </c>
      <c r="EI17" s="123" t="s">
        <v>33</v>
      </c>
      <c r="EJ17" s="123" t="s">
        <v>33</v>
      </c>
      <c r="EK17" s="126" t="s">
        <v>32</v>
      </c>
      <c r="EL17" s="126" t="s">
        <v>32</v>
      </c>
      <c r="EM17" s="123" t="s">
        <v>33</v>
      </c>
      <c r="EN17" s="123" t="s">
        <v>33</v>
      </c>
      <c r="EO17" s="123" t="s">
        <v>33</v>
      </c>
      <c r="EP17" s="126" t="s">
        <v>6</v>
      </c>
      <c r="EQ17" s="123" t="s">
        <v>33</v>
      </c>
      <c r="ER17" s="126" t="s">
        <v>32</v>
      </c>
      <c r="ES17" s="126" t="s">
        <v>32</v>
      </c>
      <c r="ET17" s="123" t="s">
        <v>33</v>
      </c>
      <c r="EU17" s="123" t="s">
        <v>33</v>
      </c>
      <c r="EV17" s="123" t="s">
        <v>33</v>
      </c>
      <c r="EW17" s="123" t="s">
        <v>33</v>
      </c>
      <c r="EX17" s="123" t="s">
        <v>33</v>
      </c>
      <c r="EY17" s="126" t="s">
        <v>32</v>
      </c>
      <c r="EZ17" s="126" t="s">
        <v>32</v>
      </c>
      <c r="FA17" s="123" t="s">
        <v>33</v>
      </c>
      <c r="FB17" s="123" t="s">
        <v>33</v>
      </c>
      <c r="FC17" s="123" t="s">
        <v>33</v>
      </c>
      <c r="FD17" s="125" t="s">
        <v>35</v>
      </c>
      <c r="FE17" s="124" t="s">
        <v>40</v>
      </c>
      <c r="FF17" s="126" t="s">
        <v>32</v>
      </c>
      <c r="FG17" s="126" t="s">
        <v>32</v>
      </c>
      <c r="FH17" s="123" t="s">
        <v>33</v>
      </c>
      <c r="FI17" s="125" t="s">
        <v>35</v>
      </c>
      <c r="FJ17" s="123" t="s">
        <v>33</v>
      </c>
      <c r="FK17" s="123" t="s">
        <v>33</v>
      </c>
      <c r="FL17" s="123" t="s">
        <v>33</v>
      </c>
      <c r="FM17" s="137" t="s">
        <v>32</v>
      </c>
      <c r="FN17" s="126" t="s">
        <v>32</v>
      </c>
      <c r="FO17" s="124" t="s">
        <v>40</v>
      </c>
      <c r="FP17" s="124" t="s">
        <v>40</v>
      </c>
      <c r="FQ17" s="124" t="s">
        <v>40</v>
      </c>
      <c r="FR17" s="124" t="s">
        <v>40</v>
      </c>
      <c r="FS17" s="21" t="s">
        <v>36</v>
      </c>
      <c r="FT17" s="126" t="s">
        <v>32</v>
      </c>
      <c r="FU17" s="126" t="s">
        <v>32</v>
      </c>
      <c r="FV17" s="124" t="s">
        <v>40</v>
      </c>
      <c r="FW17" s="124" t="s">
        <v>40</v>
      </c>
      <c r="FX17" s="72" t="s">
        <v>7</v>
      </c>
      <c r="FY17" s="124" t="s">
        <v>40</v>
      </c>
      <c r="FZ17" s="124" t="s">
        <v>40</v>
      </c>
      <c r="GA17" s="126" t="s">
        <v>32</v>
      </c>
      <c r="GB17" s="126" t="s">
        <v>32</v>
      </c>
      <c r="GC17" s="124" t="s">
        <v>40</v>
      </c>
      <c r="GD17" s="124" t="s">
        <v>40</v>
      </c>
      <c r="GE17" s="124" t="s">
        <v>40</v>
      </c>
      <c r="GF17" s="124" t="s">
        <v>40</v>
      </c>
      <c r="GG17" s="124" t="s">
        <v>40</v>
      </c>
      <c r="GH17" s="126" t="s">
        <v>32</v>
      </c>
      <c r="GI17" s="126" t="s">
        <v>32</v>
      </c>
      <c r="GJ17" s="124" t="s">
        <v>40</v>
      </c>
      <c r="GK17" s="124" t="s">
        <v>40</v>
      </c>
      <c r="GL17" s="124" t="s">
        <v>40</v>
      </c>
      <c r="GM17" s="124" t="s">
        <v>40</v>
      </c>
      <c r="GN17" s="124" t="s">
        <v>40</v>
      </c>
      <c r="GO17" s="126" t="s">
        <v>32</v>
      </c>
      <c r="GP17" s="126" t="s">
        <v>32</v>
      </c>
      <c r="GQ17" s="17">
        <f>COUNTIF(Roster!$FM17:$GP17,"S1")+COUNTIF(Roster!$FM17:$GP17,"S3")+COUNTIF(Roster!$FM17:$GP17,"S6")+COUNTIF(Roster!$FM17:$GP17,"S4")</f>
        <v>18</v>
      </c>
      <c r="GR17" s="124" t="s">
        <v>40</v>
      </c>
      <c r="GS17" s="124" t="s">
        <v>40</v>
      </c>
      <c r="GT17" s="124" t="s">
        <v>40</v>
      </c>
      <c r="GU17" s="124" t="s">
        <v>40</v>
      </c>
      <c r="GV17" s="124" t="s">
        <v>40</v>
      </c>
      <c r="GW17" s="126" t="s">
        <v>32</v>
      </c>
      <c r="GX17" s="126" t="s">
        <v>32</v>
      </c>
      <c r="GY17" s="25" t="s">
        <v>8</v>
      </c>
      <c r="GZ17" s="25" t="s">
        <v>8</v>
      </c>
      <c r="HA17" s="25" t="s">
        <v>8</v>
      </c>
      <c r="HB17" s="124" t="s">
        <v>40</v>
      </c>
      <c r="HC17" s="124" t="s">
        <v>40</v>
      </c>
      <c r="HD17" s="126" t="s">
        <v>32</v>
      </c>
      <c r="HE17" s="126" t="s">
        <v>32</v>
      </c>
      <c r="HF17" s="124" t="s">
        <v>40</v>
      </c>
      <c r="HG17" s="124" t="s">
        <v>40</v>
      </c>
      <c r="HH17" s="124" t="s">
        <v>40</v>
      </c>
      <c r="HI17" s="124" t="s">
        <v>40</v>
      </c>
      <c r="HJ17" s="124" t="s">
        <v>40</v>
      </c>
      <c r="HK17" s="126" t="s">
        <v>32</v>
      </c>
      <c r="HL17" s="126" t="s">
        <v>32</v>
      </c>
      <c r="HM17" s="124" t="s">
        <v>40</v>
      </c>
      <c r="HN17" s="124" t="s">
        <v>40</v>
      </c>
      <c r="HO17" s="124" t="s">
        <v>40</v>
      </c>
      <c r="HP17" s="124" t="s">
        <v>40</v>
      </c>
      <c r="HQ17" s="124" t="s">
        <v>40</v>
      </c>
      <c r="HR17" s="126" t="s">
        <v>32</v>
      </c>
      <c r="HS17" s="126" t="s">
        <v>32</v>
      </c>
      <c r="HT17" s="124" t="s">
        <v>40</v>
      </c>
      <c r="HU17" s="124" t="s">
        <v>40</v>
      </c>
      <c r="HV17" s="124" t="s">
        <v>40</v>
      </c>
      <c r="HW17" s="17">
        <f>COUNTIF(Roster!$GR17:$HV17,"S1")+COUNTIF(Roster!$GR17:$HV17,"S3")+COUNTIF(Roster!$GR17:$HV17,"S6")+COUNTIF(Roster!$GR17:$HV17,"S4")</f>
        <v>20</v>
      </c>
    </row>
    <row r="18" spans="1:231" ht="14.4" x14ac:dyDescent="0.3">
      <c r="A18" s="99" t="s">
        <v>54</v>
      </c>
      <c r="B18" s="54">
        <v>10471058</v>
      </c>
      <c r="C18" s="55" t="s">
        <v>55</v>
      </c>
      <c r="D18" s="55" t="s">
        <v>29</v>
      </c>
      <c r="E18" s="55" t="s">
        <v>30</v>
      </c>
      <c r="F18" s="101">
        <f t="shared" si="0"/>
        <v>0</v>
      </c>
      <c r="G18" s="101">
        <f t="shared" si="1"/>
        <v>3</v>
      </c>
      <c r="H18" s="101">
        <f t="shared" si="2"/>
        <v>1</v>
      </c>
      <c r="I18" s="101">
        <f t="shared" si="3"/>
        <v>6</v>
      </c>
      <c r="J18" s="102">
        <f t="shared" si="4"/>
        <v>4</v>
      </c>
      <c r="K18" s="102">
        <f>Roster!$I18+Roster!$J18</f>
        <v>10</v>
      </c>
      <c r="L18" s="164">
        <f t="shared" si="5"/>
        <v>137</v>
      </c>
      <c r="M18" s="172">
        <v>12</v>
      </c>
      <c r="N18" s="172">
        <v>15</v>
      </c>
      <c r="O18" s="173">
        <f>COUNTIF(Roster!$BY18:$DC18,"S1")+COUNTIF(Roster!$BY18:$DC18,"S3")+COUNTIF(Roster!$BY18:$DC18,"S6")+COUNTIF(Roster!$BY18:$DC18,"S4")</f>
        <v>19</v>
      </c>
      <c r="P18" s="173">
        <f>COUNTIF(Roster!$DD18:$EG18,"S1")+COUNTIF(Roster!$DD18:$EG18,"S3")+COUNTIF(Roster!$DD18:$EG18,"S6")+COUNTIF(Roster!$DD18:$EG18,"S4")</f>
        <v>18</v>
      </c>
      <c r="Q18" s="172">
        <f>COUNTIF(Roster!$EH18:$FL18,"S1")+COUNTIF(Roster!$EH18:$FL18,"S3")+COUNTIF(Roster!$EH18:$FL18,"S6")+COUNTIF(Roster!$EH18:$FL18,"S4")</f>
        <v>18</v>
      </c>
      <c r="R18" s="73" t="s">
        <v>31</v>
      </c>
      <c r="S18" s="47" t="s">
        <v>31</v>
      </c>
      <c r="T18" s="47" t="s">
        <v>31</v>
      </c>
      <c r="U18" s="126" t="s">
        <v>32</v>
      </c>
      <c r="V18" s="126" t="s">
        <v>32</v>
      </c>
      <c r="W18" s="127" t="s">
        <v>6</v>
      </c>
      <c r="X18" s="25" t="s">
        <v>8</v>
      </c>
      <c r="Y18" s="25" t="s">
        <v>8</v>
      </c>
      <c r="Z18" s="47" t="s">
        <v>31</v>
      </c>
      <c r="AA18" s="47" t="s">
        <v>31</v>
      </c>
      <c r="AB18" s="126" t="s">
        <v>32</v>
      </c>
      <c r="AC18" s="126" t="s">
        <v>32</v>
      </c>
      <c r="AD18" s="47" t="s">
        <v>31</v>
      </c>
      <c r="AE18" s="47" t="s">
        <v>31</v>
      </c>
      <c r="AF18" s="72" t="s">
        <v>7</v>
      </c>
      <c r="AG18" s="125" t="s">
        <v>35</v>
      </c>
      <c r="AH18" s="24" t="s">
        <v>9</v>
      </c>
      <c r="AI18" s="126" t="s">
        <v>32</v>
      </c>
      <c r="AJ18" s="126" t="s">
        <v>32</v>
      </c>
      <c r="AK18" s="125" t="s">
        <v>35</v>
      </c>
      <c r="AL18" s="125" t="s">
        <v>35</v>
      </c>
      <c r="AM18" s="125" t="s">
        <v>35</v>
      </c>
      <c r="AN18" s="125" t="s">
        <v>35</v>
      </c>
      <c r="AO18" s="125" t="s">
        <v>35</v>
      </c>
      <c r="AP18" s="126" t="s">
        <v>32</v>
      </c>
      <c r="AQ18" s="126" t="s">
        <v>32</v>
      </c>
      <c r="AR18" s="123" t="s">
        <v>33</v>
      </c>
      <c r="AS18" s="123" t="s">
        <v>33</v>
      </c>
      <c r="AT18" s="123" t="s">
        <v>33</v>
      </c>
      <c r="AU18" s="123" t="s">
        <v>33</v>
      </c>
      <c r="AV18" s="74" t="s">
        <v>31</v>
      </c>
      <c r="AW18" s="137" t="s">
        <v>32</v>
      </c>
      <c r="AX18" s="126" t="s">
        <v>32</v>
      </c>
      <c r="AY18" s="47" t="s">
        <v>31</v>
      </c>
      <c r="AZ18" s="47" t="s">
        <v>31</v>
      </c>
      <c r="BA18" s="47" t="s">
        <v>31</v>
      </c>
      <c r="BB18" s="47" t="s">
        <v>31</v>
      </c>
      <c r="BC18" s="47" t="s">
        <v>31</v>
      </c>
      <c r="BD18" s="126" t="s">
        <v>32</v>
      </c>
      <c r="BE18" s="126" t="s">
        <v>32</v>
      </c>
      <c r="BF18" s="47" t="s">
        <v>31</v>
      </c>
      <c r="BG18" s="47" t="s">
        <v>31</v>
      </c>
      <c r="BH18" s="47" t="s">
        <v>31</v>
      </c>
      <c r="BI18" s="47" t="s">
        <v>31</v>
      </c>
      <c r="BJ18" s="47" t="s">
        <v>31</v>
      </c>
      <c r="BK18" s="126" t="s">
        <v>32</v>
      </c>
      <c r="BL18" s="126" t="s">
        <v>32</v>
      </c>
      <c r="BM18" s="47" t="s">
        <v>31</v>
      </c>
      <c r="BN18" s="47" t="s">
        <v>31</v>
      </c>
      <c r="BO18" s="47" t="s">
        <v>31</v>
      </c>
      <c r="BP18" s="47" t="s">
        <v>31</v>
      </c>
      <c r="BQ18" s="47" t="s">
        <v>31</v>
      </c>
      <c r="BR18" s="126" t="s">
        <v>32</v>
      </c>
      <c r="BS18" s="126" t="s">
        <v>32</v>
      </c>
      <c r="BT18" s="125" t="s">
        <v>35</v>
      </c>
      <c r="BU18" s="125" t="s">
        <v>35</v>
      </c>
      <c r="BV18" s="125" t="s">
        <v>35</v>
      </c>
      <c r="BW18" s="125" t="s">
        <v>35</v>
      </c>
      <c r="BX18" s="143" t="s">
        <v>35</v>
      </c>
      <c r="BY18" s="137" t="s">
        <v>32</v>
      </c>
      <c r="BZ18" s="126" t="s">
        <v>32</v>
      </c>
      <c r="CA18" s="123" t="s">
        <v>33</v>
      </c>
      <c r="CB18" s="25" t="s">
        <v>8</v>
      </c>
      <c r="CC18" s="125" t="s">
        <v>35</v>
      </c>
      <c r="CD18" s="123" t="s">
        <v>33</v>
      </c>
      <c r="CE18" s="123" t="s">
        <v>33</v>
      </c>
      <c r="CF18" s="126" t="s">
        <v>32</v>
      </c>
      <c r="CG18" s="126" t="s">
        <v>32</v>
      </c>
      <c r="CH18" s="47" t="s">
        <v>31</v>
      </c>
      <c r="CI18" s="47" t="s">
        <v>31</v>
      </c>
      <c r="CJ18" s="47" t="s">
        <v>31</v>
      </c>
      <c r="CK18" s="47" t="s">
        <v>31</v>
      </c>
      <c r="CL18" s="47" t="s">
        <v>31</v>
      </c>
      <c r="CM18" s="126" t="s">
        <v>32</v>
      </c>
      <c r="CN18" s="126" t="s">
        <v>32</v>
      </c>
      <c r="CO18" s="47" t="s">
        <v>31</v>
      </c>
      <c r="CP18" s="47" t="s">
        <v>31</v>
      </c>
      <c r="CQ18" s="47" t="s">
        <v>31</v>
      </c>
      <c r="CR18" s="47" t="s">
        <v>31</v>
      </c>
      <c r="CS18" s="47" t="s">
        <v>31</v>
      </c>
      <c r="CT18" s="126" t="s">
        <v>32</v>
      </c>
      <c r="CU18" s="126" t="s">
        <v>32</v>
      </c>
      <c r="CV18" s="47" t="s">
        <v>31</v>
      </c>
      <c r="CW18" s="47" t="s">
        <v>31</v>
      </c>
      <c r="CX18" s="47" t="s">
        <v>31</v>
      </c>
      <c r="CY18" s="47" t="s">
        <v>31</v>
      </c>
      <c r="CZ18" s="47" t="s">
        <v>31</v>
      </c>
      <c r="DA18" s="126" t="s">
        <v>32</v>
      </c>
      <c r="DB18" s="126" t="s">
        <v>32</v>
      </c>
      <c r="DC18" s="74" t="s">
        <v>31</v>
      </c>
      <c r="DD18" s="129" t="s">
        <v>6</v>
      </c>
      <c r="DE18" s="24" t="s">
        <v>9</v>
      </c>
      <c r="DF18" s="47" t="s">
        <v>31</v>
      </c>
      <c r="DG18" s="47" t="s">
        <v>31</v>
      </c>
      <c r="DH18" s="126" t="s">
        <v>32</v>
      </c>
      <c r="DI18" s="126" t="s">
        <v>32</v>
      </c>
      <c r="DJ18" s="47" t="s">
        <v>31</v>
      </c>
      <c r="DK18" s="47" t="s">
        <v>31</v>
      </c>
      <c r="DL18" s="47" t="s">
        <v>31</v>
      </c>
      <c r="DM18" s="47" t="s">
        <v>31</v>
      </c>
      <c r="DN18" s="47" t="s">
        <v>31</v>
      </c>
      <c r="DO18" s="126" t="s">
        <v>32</v>
      </c>
      <c r="DP18" s="126" t="s">
        <v>32</v>
      </c>
      <c r="DQ18" s="47" t="s">
        <v>31</v>
      </c>
      <c r="DR18" s="47" t="s">
        <v>31</v>
      </c>
      <c r="DS18" s="47" t="s">
        <v>31</v>
      </c>
      <c r="DT18" s="47" t="s">
        <v>31</v>
      </c>
      <c r="DU18" s="47" t="s">
        <v>31</v>
      </c>
      <c r="DV18" s="126" t="s">
        <v>32</v>
      </c>
      <c r="DW18" s="126" t="s">
        <v>32</v>
      </c>
      <c r="DX18" s="47" t="s">
        <v>31</v>
      </c>
      <c r="DY18" s="47" t="s">
        <v>31</v>
      </c>
      <c r="DZ18" s="47" t="s">
        <v>31</v>
      </c>
      <c r="EA18" s="24" t="s">
        <v>9</v>
      </c>
      <c r="EB18" s="47" t="s">
        <v>31</v>
      </c>
      <c r="EC18" s="126" t="s">
        <v>32</v>
      </c>
      <c r="ED18" s="126" t="s">
        <v>32</v>
      </c>
      <c r="EE18" s="123" t="s">
        <v>33</v>
      </c>
      <c r="EF18" s="47" t="s">
        <v>31</v>
      </c>
      <c r="EG18" s="143" t="s">
        <v>35</v>
      </c>
      <c r="EH18" s="47" t="s">
        <v>31</v>
      </c>
      <c r="EI18" s="47" t="s">
        <v>31</v>
      </c>
      <c r="EJ18" s="126" t="s">
        <v>32</v>
      </c>
      <c r="EK18" s="126" t="s">
        <v>32</v>
      </c>
      <c r="EL18" s="47" t="s">
        <v>31</v>
      </c>
      <c r="EM18" s="126" t="s">
        <v>6</v>
      </c>
      <c r="EN18" s="25" t="s">
        <v>8</v>
      </c>
      <c r="EO18" s="47" t="s">
        <v>31</v>
      </c>
      <c r="EP18" s="47" t="s">
        <v>31</v>
      </c>
      <c r="EQ18" s="126" t="s">
        <v>32</v>
      </c>
      <c r="ER18" s="126" t="s">
        <v>32</v>
      </c>
      <c r="ES18" s="47" t="s">
        <v>31</v>
      </c>
      <c r="ET18" s="47" t="s">
        <v>31</v>
      </c>
      <c r="EU18" s="47" t="s">
        <v>31</v>
      </c>
      <c r="EV18" s="47" t="s">
        <v>31</v>
      </c>
      <c r="EW18" s="47" t="s">
        <v>31</v>
      </c>
      <c r="EX18" s="126" t="s">
        <v>32</v>
      </c>
      <c r="EY18" s="126" t="s">
        <v>32</v>
      </c>
      <c r="EZ18" s="123" t="s">
        <v>33</v>
      </c>
      <c r="FA18" s="123" t="s">
        <v>33</v>
      </c>
      <c r="FB18" s="123" t="s">
        <v>33</v>
      </c>
      <c r="FC18" s="123" t="s">
        <v>33</v>
      </c>
      <c r="FD18" s="123" t="s">
        <v>33</v>
      </c>
      <c r="FE18" s="126" t="s">
        <v>32</v>
      </c>
      <c r="FF18" s="126" t="s">
        <v>32</v>
      </c>
      <c r="FG18" s="128" t="s">
        <v>34</v>
      </c>
      <c r="FH18" s="123" t="s">
        <v>33</v>
      </c>
      <c r="FI18" s="125" t="s">
        <v>35</v>
      </c>
      <c r="FJ18" s="123" t="s">
        <v>33</v>
      </c>
      <c r="FK18" s="21" t="s">
        <v>36</v>
      </c>
      <c r="FL18" s="126" t="s">
        <v>32</v>
      </c>
      <c r="FM18" s="137" t="s">
        <v>32</v>
      </c>
      <c r="FN18" s="47" t="s">
        <v>31</v>
      </c>
      <c r="FO18" s="47" t="s">
        <v>31</v>
      </c>
      <c r="FP18" s="128" t="s">
        <v>34</v>
      </c>
      <c r="FQ18" s="47" t="s">
        <v>31</v>
      </c>
      <c r="FR18" s="25" t="s">
        <v>8</v>
      </c>
      <c r="FS18" s="126" t="s">
        <v>32</v>
      </c>
      <c r="FT18" s="126" t="s">
        <v>32</v>
      </c>
      <c r="FU18" s="47" t="s">
        <v>31</v>
      </c>
      <c r="FV18" s="47" t="s">
        <v>31</v>
      </c>
      <c r="FW18" s="125" t="s">
        <v>35</v>
      </c>
      <c r="FX18" s="47" t="s">
        <v>31</v>
      </c>
      <c r="FY18" s="47" t="s">
        <v>31</v>
      </c>
      <c r="FZ18" s="126" t="s">
        <v>32</v>
      </c>
      <c r="GA18" s="126" t="s">
        <v>32</v>
      </c>
      <c r="GB18" s="47" t="s">
        <v>31</v>
      </c>
      <c r="GC18" s="47" t="s">
        <v>31</v>
      </c>
      <c r="GD18" s="47" t="s">
        <v>31</v>
      </c>
      <c r="GE18" s="47" t="s">
        <v>31</v>
      </c>
      <c r="GF18" s="128" t="s">
        <v>34</v>
      </c>
      <c r="GG18" s="126" t="s">
        <v>32</v>
      </c>
      <c r="GH18" s="126" t="s">
        <v>32</v>
      </c>
      <c r="GI18" s="47" t="s">
        <v>31</v>
      </c>
      <c r="GJ18" s="47" t="s">
        <v>31</v>
      </c>
      <c r="GK18" s="47" t="s">
        <v>31</v>
      </c>
      <c r="GL18" s="47" t="s">
        <v>31</v>
      </c>
      <c r="GM18" s="21" t="s">
        <v>36</v>
      </c>
      <c r="GN18" s="126" t="s">
        <v>32</v>
      </c>
      <c r="GO18" s="126" t="s">
        <v>32</v>
      </c>
      <c r="GP18" s="25" t="s">
        <v>8</v>
      </c>
      <c r="GQ18" s="17">
        <f>COUNTIF(Roster!$FM18:$GP18,"S1")+COUNTIF(Roster!$FM18:$GP18,"S3")+COUNTIF(Roster!$FM18:$GP18,"S6")+COUNTIF(Roster!$FM18:$GP18,"S4")</f>
        <v>17</v>
      </c>
      <c r="GR18" s="47" t="s">
        <v>31</v>
      </c>
      <c r="GS18" s="47" t="s">
        <v>31</v>
      </c>
      <c r="GT18" s="47" t="s">
        <v>31</v>
      </c>
      <c r="GU18" s="47" t="s">
        <v>31</v>
      </c>
      <c r="GV18" s="126" t="s">
        <v>32</v>
      </c>
      <c r="GW18" s="126" t="s">
        <v>32</v>
      </c>
      <c r="GX18" s="47" t="s">
        <v>31</v>
      </c>
      <c r="GY18" s="47" t="s">
        <v>31</v>
      </c>
      <c r="GZ18" s="47" t="s">
        <v>31</v>
      </c>
      <c r="HA18" s="47" t="s">
        <v>31</v>
      </c>
      <c r="HB18" s="47" t="s">
        <v>31</v>
      </c>
      <c r="HC18" s="126" t="s">
        <v>32</v>
      </c>
      <c r="HD18" s="126" t="s">
        <v>32</v>
      </c>
      <c r="HE18" s="47" t="s">
        <v>31</v>
      </c>
      <c r="HF18" s="47" t="s">
        <v>31</v>
      </c>
      <c r="HG18" s="47" t="s">
        <v>31</v>
      </c>
      <c r="HH18" s="47" t="s">
        <v>31</v>
      </c>
      <c r="HI18" s="47" t="s">
        <v>31</v>
      </c>
      <c r="HJ18" s="126" t="s">
        <v>32</v>
      </c>
      <c r="HK18" s="126" t="s">
        <v>32</v>
      </c>
      <c r="HL18" s="47" t="s">
        <v>31</v>
      </c>
      <c r="HM18" s="47" t="s">
        <v>31</v>
      </c>
      <c r="HN18" s="47" t="s">
        <v>31</v>
      </c>
      <c r="HO18" s="47" t="s">
        <v>31</v>
      </c>
      <c r="HP18" s="47" t="s">
        <v>31</v>
      </c>
      <c r="HQ18" s="126" t="s">
        <v>32</v>
      </c>
      <c r="HR18" s="126" t="s">
        <v>32</v>
      </c>
      <c r="HS18" s="47" t="s">
        <v>31</v>
      </c>
      <c r="HT18" s="47" t="s">
        <v>31</v>
      </c>
      <c r="HU18" s="47" t="s">
        <v>31</v>
      </c>
      <c r="HV18" s="47" t="s">
        <v>31</v>
      </c>
      <c r="HW18" s="17">
        <f>COUNTIF(Roster!$GR18:$HV18,"S1")+COUNTIF(Roster!$GR18:$HV18,"S3")+COUNTIF(Roster!$GR18:$HV18,"S6")+COUNTIF(Roster!$GR18:$HV18,"S4")</f>
        <v>23</v>
      </c>
    </row>
    <row r="19" spans="1:231" ht="14.4" x14ac:dyDescent="0.3">
      <c r="A19" s="9" t="s">
        <v>56</v>
      </c>
      <c r="B19" s="32">
        <v>10471055</v>
      </c>
      <c r="C19" s="8" t="s">
        <v>55</v>
      </c>
      <c r="D19" s="22" t="s">
        <v>29</v>
      </c>
      <c r="E19" s="22" t="s">
        <v>43</v>
      </c>
      <c r="F19" s="89">
        <f t="shared" si="0"/>
        <v>1</v>
      </c>
      <c r="G19" s="89">
        <f t="shared" si="1"/>
        <v>2</v>
      </c>
      <c r="H19" s="89">
        <f t="shared" si="2"/>
        <v>0</v>
      </c>
      <c r="I19" s="89">
        <f t="shared" si="3"/>
        <v>0</v>
      </c>
      <c r="J19" s="48">
        <f t="shared" si="4"/>
        <v>2</v>
      </c>
      <c r="K19" s="48">
        <f>Roster!$I19+Roster!$J19</f>
        <v>2</v>
      </c>
      <c r="L19" s="162">
        <f t="shared" si="5"/>
        <v>147</v>
      </c>
      <c r="M19" s="17">
        <v>19</v>
      </c>
      <c r="N19" s="17">
        <v>5</v>
      </c>
      <c r="O19" s="108">
        <f>COUNTIF(Roster!$BY19:$DC19,"S1")+COUNTIF(Roster!$BY19:$DC19,"S3")+COUNTIF(Roster!$BY19:$DC19,"S6")+COUNTIF(Roster!$BY19:$DC19,"S4")</f>
        <v>19</v>
      </c>
      <c r="P19" s="108">
        <f>COUNTIF(Roster!$DD19:$EG19,"S1")+COUNTIF(Roster!$DD19:$EG19,"S3")+COUNTIF(Roster!$DD19:$EG19,"S6")+COUNTIF(Roster!$DD19:$EG19,"S4")</f>
        <v>0</v>
      </c>
      <c r="Q19" s="17">
        <f>COUNTIF(Roster!$EH19:$FL19,"S1")+COUNTIF(Roster!$EH19:$FL19,"S3")+COUNTIF(Roster!$EH19:$FL19,"S6")+COUNTIF(Roster!$EH19:$FL19,"S4")</f>
        <v>20</v>
      </c>
      <c r="R19" s="129" t="s">
        <v>5</v>
      </c>
      <c r="S19" s="125" t="s">
        <v>35</v>
      </c>
      <c r="T19" s="125" t="s">
        <v>35</v>
      </c>
      <c r="U19" s="126" t="s">
        <v>32</v>
      </c>
      <c r="V19" s="126" t="s">
        <v>32</v>
      </c>
      <c r="W19" s="47" t="s">
        <v>31</v>
      </c>
      <c r="X19" s="47" t="s">
        <v>31</v>
      </c>
      <c r="Y19" s="47" t="s">
        <v>31</v>
      </c>
      <c r="Z19" s="47" t="s">
        <v>31</v>
      </c>
      <c r="AA19" s="47" t="s">
        <v>31</v>
      </c>
      <c r="AB19" s="126" t="s">
        <v>32</v>
      </c>
      <c r="AC19" s="126" t="s">
        <v>32</v>
      </c>
      <c r="AD19" s="47" t="s">
        <v>31</v>
      </c>
      <c r="AE19" s="47" t="s">
        <v>31</v>
      </c>
      <c r="AF19" s="47" t="s">
        <v>31</v>
      </c>
      <c r="AG19" s="47" t="s">
        <v>31</v>
      </c>
      <c r="AH19" s="47" t="s">
        <v>31</v>
      </c>
      <c r="AI19" s="126" t="s">
        <v>32</v>
      </c>
      <c r="AJ19" s="126" t="s">
        <v>32</v>
      </c>
      <c r="AK19" s="47" t="s">
        <v>31</v>
      </c>
      <c r="AL19" s="47" t="s">
        <v>31</v>
      </c>
      <c r="AM19" s="47" t="s">
        <v>31</v>
      </c>
      <c r="AN19" s="47" t="s">
        <v>31</v>
      </c>
      <c r="AO19" s="47" t="s">
        <v>31</v>
      </c>
      <c r="AP19" s="126" t="s">
        <v>32</v>
      </c>
      <c r="AQ19" s="126" t="s">
        <v>32</v>
      </c>
      <c r="AR19" s="125" t="s">
        <v>35</v>
      </c>
      <c r="AS19" s="123" t="s">
        <v>33</v>
      </c>
      <c r="AT19" s="123" t="s">
        <v>33</v>
      </c>
      <c r="AU19" s="123" t="s">
        <v>33</v>
      </c>
      <c r="AV19" s="140" t="s">
        <v>33</v>
      </c>
      <c r="AW19" s="137" t="s">
        <v>32</v>
      </c>
      <c r="AX19" s="126" t="s">
        <v>32</v>
      </c>
      <c r="AY19" s="125" t="s">
        <v>35</v>
      </c>
      <c r="AZ19" s="125" t="s">
        <v>35</v>
      </c>
      <c r="BA19" s="125" t="s">
        <v>35</v>
      </c>
      <c r="BB19" s="125" t="s">
        <v>35</v>
      </c>
      <c r="BC19" s="125" t="s">
        <v>35</v>
      </c>
      <c r="BD19" s="126" t="s">
        <v>32</v>
      </c>
      <c r="BE19" s="126" t="s">
        <v>32</v>
      </c>
      <c r="BF19" s="125" t="s">
        <v>35</v>
      </c>
      <c r="BG19" s="125" t="s">
        <v>35</v>
      </c>
      <c r="BH19" s="125" t="s">
        <v>35</v>
      </c>
      <c r="BI19" s="125" t="s">
        <v>35</v>
      </c>
      <c r="BJ19" s="125" t="s">
        <v>35</v>
      </c>
      <c r="BK19" s="126" t="s">
        <v>32</v>
      </c>
      <c r="BL19" s="126" t="s">
        <v>32</v>
      </c>
      <c r="BM19" s="125" t="s">
        <v>35</v>
      </c>
      <c r="BN19" s="24" t="s">
        <v>9</v>
      </c>
      <c r="BO19" s="125" t="s">
        <v>35</v>
      </c>
      <c r="BP19" s="125" t="s">
        <v>35</v>
      </c>
      <c r="BQ19" s="125" t="s">
        <v>35</v>
      </c>
      <c r="BR19" s="126" t="s">
        <v>32</v>
      </c>
      <c r="BS19" s="126" t="s">
        <v>32</v>
      </c>
      <c r="BT19" s="47" t="s">
        <v>31</v>
      </c>
      <c r="BU19" s="47" t="s">
        <v>31</v>
      </c>
      <c r="BV19" s="47" t="s">
        <v>31</v>
      </c>
      <c r="BW19" s="47" t="s">
        <v>31</v>
      </c>
      <c r="BX19" s="74" t="s">
        <v>31</v>
      </c>
      <c r="BY19" s="137" t="s">
        <v>32</v>
      </c>
      <c r="BZ19" s="126" t="s">
        <v>32</v>
      </c>
      <c r="CA19" s="47" t="s">
        <v>31</v>
      </c>
      <c r="CB19" s="47" t="s">
        <v>31</v>
      </c>
      <c r="CC19" s="125" t="s">
        <v>35</v>
      </c>
      <c r="CD19" s="47" t="s">
        <v>31</v>
      </c>
      <c r="CE19" s="47" t="s">
        <v>31</v>
      </c>
      <c r="CF19" s="126" t="s">
        <v>32</v>
      </c>
      <c r="CG19" s="126" t="s">
        <v>32</v>
      </c>
      <c r="CH19" s="47" t="s">
        <v>31</v>
      </c>
      <c r="CI19" s="47" t="s">
        <v>31</v>
      </c>
      <c r="CJ19" s="47" t="s">
        <v>31</v>
      </c>
      <c r="CK19" s="47" t="s">
        <v>31</v>
      </c>
      <c r="CL19" s="47" t="s">
        <v>31</v>
      </c>
      <c r="CM19" s="126" t="s">
        <v>32</v>
      </c>
      <c r="CN19" s="126" t="s">
        <v>32</v>
      </c>
      <c r="CO19" s="123" t="s">
        <v>33</v>
      </c>
      <c r="CP19" s="123" t="s">
        <v>33</v>
      </c>
      <c r="CQ19" s="123" t="s">
        <v>33</v>
      </c>
      <c r="CR19" s="123" t="s">
        <v>33</v>
      </c>
      <c r="CS19" s="123" t="s">
        <v>33</v>
      </c>
      <c r="CT19" s="126" t="s">
        <v>32</v>
      </c>
      <c r="CU19" s="126" t="s">
        <v>32</v>
      </c>
      <c r="CV19" s="123" t="s">
        <v>33</v>
      </c>
      <c r="CW19" s="123" t="s">
        <v>33</v>
      </c>
      <c r="CX19" s="123" t="s">
        <v>33</v>
      </c>
      <c r="CY19" s="123" t="s">
        <v>33</v>
      </c>
      <c r="CZ19" s="123" t="s">
        <v>33</v>
      </c>
      <c r="DA19" s="126" t="s">
        <v>32</v>
      </c>
      <c r="DB19" s="126" t="s">
        <v>32</v>
      </c>
      <c r="DC19" s="143" t="s">
        <v>35</v>
      </c>
      <c r="DD19" s="142" t="s">
        <v>35</v>
      </c>
      <c r="DE19" s="125" t="s">
        <v>35</v>
      </c>
      <c r="DF19" s="125" t="s">
        <v>35</v>
      </c>
      <c r="DG19" s="125" t="s">
        <v>35</v>
      </c>
      <c r="DH19" s="126" t="s">
        <v>32</v>
      </c>
      <c r="DI19" s="126" t="s">
        <v>32</v>
      </c>
      <c r="DJ19" s="125" t="s">
        <v>35</v>
      </c>
      <c r="DK19" s="125" t="s">
        <v>35</v>
      </c>
      <c r="DL19" s="166" t="s">
        <v>35</v>
      </c>
      <c r="DM19" s="125" t="s">
        <v>35</v>
      </c>
      <c r="DN19" s="2" t="s">
        <v>57</v>
      </c>
      <c r="DO19" s="126" t="s">
        <v>32</v>
      </c>
      <c r="DP19" s="126" t="s">
        <v>32</v>
      </c>
      <c r="DQ19" s="125" t="s">
        <v>35</v>
      </c>
      <c r="DR19" s="127" t="s">
        <v>6</v>
      </c>
      <c r="DS19" s="24" t="s">
        <v>9</v>
      </c>
      <c r="DT19" s="125" t="s">
        <v>35</v>
      </c>
      <c r="DU19" s="125" t="s">
        <v>35</v>
      </c>
      <c r="DV19" s="126" t="s">
        <v>32</v>
      </c>
      <c r="DW19" s="126" t="s">
        <v>32</v>
      </c>
      <c r="DX19" s="125" t="s">
        <v>35</v>
      </c>
      <c r="DY19" s="125" t="s">
        <v>35</v>
      </c>
      <c r="DZ19" s="125" t="s">
        <v>35</v>
      </c>
      <c r="EA19" s="125" t="s">
        <v>35</v>
      </c>
      <c r="EB19" s="125" t="s">
        <v>35</v>
      </c>
      <c r="EC19" s="126" t="s">
        <v>32</v>
      </c>
      <c r="ED19" s="126" t="s">
        <v>32</v>
      </c>
      <c r="EE19" s="125" t="s">
        <v>35</v>
      </c>
      <c r="EF19" s="125" t="s">
        <v>35</v>
      </c>
      <c r="EG19" s="143" t="s">
        <v>35</v>
      </c>
      <c r="EH19" s="47" t="s">
        <v>31</v>
      </c>
      <c r="EI19" s="47" t="s">
        <v>31</v>
      </c>
      <c r="EJ19" s="126" t="s">
        <v>32</v>
      </c>
      <c r="EK19" s="126" t="s">
        <v>32</v>
      </c>
      <c r="EL19" s="47" t="s">
        <v>31</v>
      </c>
      <c r="EM19" s="47" t="s">
        <v>31</v>
      </c>
      <c r="EN19" s="47" t="s">
        <v>31</v>
      </c>
      <c r="EO19" s="47" t="s">
        <v>31</v>
      </c>
      <c r="EP19" s="47" t="s">
        <v>31</v>
      </c>
      <c r="EQ19" s="126" t="s">
        <v>32</v>
      </c>
      <c r="ER19" s="126" t="s">
        <v>32</v>
      </c>
      <c r="ES19" s="47" t="s">
        <v>31</v>
      </c>
      <c r="ET19" s="47" t="s">
        <v>31</v>
      </c>
      <c r="EU19" s="47" t="s">
        <v>31</v>
      </c>
      <c r="EV19" s="47" t="s">
        <v>31</v>
      </c>
      <c r="EW19" s="47" t="s">
        <v>31</v>
      </c>
      <c r="EX19" s="126" t="s">
        <v>32</v>
      </c>
      <c r="EY19" s="126" t="s">
        <v>32</v>
      </c>
      <c r="EZ19" s="123" t="s">
        <v>33</v>
      </c>
      <c r="FA19" s="123" t="s">
        <v>33</v>
      </c>
      <c r="FB19" s="123" t="s">
        <v>33</v>
      </c>
      <c r="FC19" s="123" t="s">
        <v>33</v>
      </c>
      <c r="FD19" s="126" t="s">
        <v>6</v>
      </c>
      <c r="FE19" s="126" t="s">
        <v>32</v>
      </c>
      <c r="FF19" s="126" t="s">
        <v>32</v>
      </c>
      <c r="FG19" s="47" t="s">
        <v>31</v>
      </c>
      <c r="FH19" s="123" t="s">
        <v>33</v>
      </c>
      <c r="FI19" s="125" t="s">
        <v>35</v>
      </c>
      <c r="FJ19" s="123" t="s">
        <v>33</v>
      </c>
      <c r="FK19" s="123" t="s">
        <v>33</v>
      </c>
      <c r="FL19" s="126" t="s">
        <v>32</v>
      </c>
      <c r="FM19" s="137" t="s">
        <v>32</v>
      </c>
      <c r="FN19" s="47" t="s">
        <v>31</v>
      </c>
      <c r="FO19" s="47" t="s">
        <v>31</v>
      </c>
      <c r="FP19" s="128" t="s">
        <v>34</v>
      </c>
      <c r="FQ19" s="47" t="s">
        <v>31</v>
      </c>
      <c r="FR19" s="47" t="s">
        <v>31</v>
      </c>
      <c r="FS19" s="126" t="s">
        <v>32</v>
      </c>
      <c r="FT19" s="126" t="s">
        <v>32</v>
      </c>
      <c r="FU19" s="47" t="s">
        <v>31</v>
      </c>
      <c r="FV19" s="47" t="s">
        <v>31</v>
      </c>
      <c r="FW19" s="47" t="s">
        <v>31</v>
      </c>
      <c r="FX19" s="47" t="s">
        <v>31</v>
      </c>
      <c r="FY19" s="47" t="s">
        <v>31</v>
      </c>
      <c r="FZ19" s="126" t="s">
        <v>32</v>
      </c>
      <c r="GA19" s="126" t="s">
        <v>32</v>
      </c>
      <c r="GB19" s="123" t="s">
        <v>33</v>
      </c>
      <c r="GC19" s="123" t="s">
        <v>33</v>
      </c>
      <c r="GD19" s="123" t="s">
        <v>33</v>
      </c>
      <c r="GE19" s="128" t="s">
        <v>34</v>
      </c>
      <c r="GF19" s="47" t="s">
        <v>31</v>
      </c>
      <c r="GG19" s="126" t="s">
        <v>32</v>
      </c>
      <c r="GH19" s="126" t="s">
        <v>32</v>
      </c>
      <c r="GI19" s="123" t="s">
        <v>33</v>
      </c>
      <c r="GJ19" s="123" t="s">
        <v>33</v>
      </c>
      <c r="GK19" s="123" t="s">
        <v>33</v>
      </c>
      <c r="GL19" s="123" t="s">
        <v>33</v>
      </c>
      <c r="GM19" s="123" t="s">
        <v>33</v>
      </c>
      <c r="GN19" s="126" t="s">
        <v>32</v>
      </c>
      <c r="GO19" s="126" t="s">
        <v>32</v>
      </c>
      <c r="GP19" s="47" t="s">
        <v>31</v>
      </c>
      <c r="GQ19" s="17">
        <f>COUNTIF(Roster!$FM19:$GP19,"S1")+COUNTIF(Roster!$FM19:$GP19,"S3")+COUNTIF(Roster!$FM19:$GP19,"S6")+COUNTIF(Roster!$FM19:$GP19,"S4")</f>
        <v>21</v>
      </c>
      <c r="GR19" s="47" t="s">
        <v>31</v>
      </c>
      <c r="GS19" s="47" t="s">
        <v>31</v>
      </c>
      <c r="GT19" s="47" t="s">
        <v>31</v>
      </c>
      <c r="GU19" s="47" t="s">
        <v>31</v>
      </c>
      <c r="GV19" s="126" t="s">
        <v>32</v>
      </c>
      <c r="GW19" s="126" t="s">
        <v>32</v>
      </c>
      <c r="GX19" s="47" t="s">
        <v>31</v>
      </c>
      <c r="GY19" s="47" t="s">
        <v>31</v>
      </c>
      <c r="GZ19" s="47" t="s">
        <v>31</v>
      </c>
      <c r="HA19" s="47" t="s">
        <v>31</v>
      </c>
      <c r="HB19" s="47" t="s">
        <v>31</v>
      </c>
      <c r="HC19" s="126" t="s">
        <v>32</v>
      </c>
      <c r="HD19" s="126" t="s">
        <v>32</v>
      </c>
      <c r="HE19" s="123" t="s">
        <v>33</v>
      </c>
      <c r="HF19" s="123" t="s">
        <v>33</v>
      </c>
      <c r="HG19" s="123" t="s">
        <v>33</v>
      </c>
      <c r="HH19" s="123" t="s">
        <v>33</v>
      </c>
      <c r="HI19" s="123" t="s">
        <v>33</v>
      </c>
      <c r="HJ19" s="126" t="s">
        <v>32</v>
      </c>
      <c r="HK19" s="126" t="s">
        <v>32</v>
      </c>
      <c r="HL19" s="123" t="s">
        <v>33</v>
      </c>
      <c r="HM19" s="123" t="s">
        <v>33</v>
      </c>
      <c r="HN19" s="123" t="s">
        <v>33</v>
      </c>
      <c r="HO19" s="123" t="s">
        <v>33</v>
      </c>
      <c r="HP19" s="123" t="s">
        <v>33</v>
      </c>
      <c r="HQ19" s="126" t="s">
        <v>32</v>
      </c>
      <c r="HR19" s="126" t="s">
        <v>32</v>
      </c>
      <c r="HS19" s="47" t="s">
        <v>31</v>
      </c>
      <c r="HT19" s="47" t="s">
        <v>31</v>
      </c>
      <c r="HU19" s="47" t="s">
        <v>31</v>
      </c>
      <c r="HV19" s="47" t="s">
        <v>31</v>
      </c>
      <c r="HW19" s="17">
        <f>COUNTIF(Roster!$GR19:$HV19,"S1")+COUNTIF(Roster!$GR19:$HV19,"S3")+COUNTIF(Roster!$GR19:$HV19,"S6")+COUNTIF(Roster!$GR19:$HV19,"S4")</f>
        <v>23</v>
      </c>
    </row>
    <row r="20" spans="1:231" ht="14.4" x14ac:dyDescent="0.3">
      <c r="A20" s="9" t="s">
        <v>58</v>
      </c>
      <c r="B20" s="32">
        <v>10471105</v>
      </c>
      <c r="C20" s="8" t="s">
        <v>55</v>
      </c>
      <c r="D20" s="22" t="s">
        <v>29</v>
      </c>
      <c r="E20" s="22" t="s">
        <v>30</v>
      </c>
      <c r="F20" s="89">
        <f t="shared" si="0"/>
        <v>0</v>
      </c>
      <c r="G20" s="89">
        <f t="shared" si="1"/>
        <v>2</v>
      </c>
      <c r="H20" s="89">
        <f t="shared" si="2"/>
        <v>2</v>
      </c>
      <c r="I20" s="89">
        <f t="shared" si="3"/>
        <v>2</v>
      </c>
      <c r="J20" s="48">
        <f t="shared" si="4"/>
        <v>8.5</v>
      </c>
      <c r="K20" s="48">
        <f>Roster!$I20+Roster!$J20</f>
        <v>10.5</v>
      </c>
      <c r="L20" s="162">
        <f t="shared" si="5"/>
        <v>137</v>
      </c>
      <c r="M20" s="17">
        <v>12</v>
      </c>
      <c r="N20" s="17">
        <v>0</v>
      </c>
      <c r="O20" s="108">
        <f>COUNTIF(Roster!$BY20:$DC20,"S1")+COUNTIF(Roster!$BY20:$DC20,"S3")+COUNTIF(Roster!$BY20:$DC20,"S6")+COUNTIF(Roster!$BY20:$DC20,"S4")</f>
        <v>6</v>
      </c>
      <c r="P20" s="108">
        <f>COUNTIF(Roster!$DD20:$EG20,"S1")+COUNTIF(Roster!$DD20:$EG20,"S3")+COUNTIF(Roster!$DD20:$EG20,"S6")+COUNTIF(Roster!$DD20:$EG20,"S4")</f>
        <v>18</v>
      </c>
      <c r="Q20" s="17">
        <f>COUNTIF(Roster!$EH20:$FL20,"S1")+COUNTIF(Roster!$EH20:$FL20,"S3")+COUNTIF(Roster!$EH20:$FL20,"S6")+COUNTIF(Roster!$EH20:$FL20,"S4")</f>
        <v>10</v>
      </c>
      <c r="R20" s="142" t="s">
        <v>35</v>
      </c>
      <c r="S20" s="125" t="s">
        <v>35</v>
      </c>
      <c r="T20" s="125" t="s">
        <v>35</v>
      </c>
      <c r="U20" s="126" t="s">
        <v>32</v>
      </c>
      <c r="V20" s="126" t="s">
        <v>32</v>
      </c>
      <c r="W20" s="47" t="s">
        <v>31</v>
      </c>
      <c r="X20" s="47" t="s">
        <v>31</v>
      </c>
      <c r="Y20" s="47" t="s">
        <v>31</v>
      </c>
      <c r="Z20" s="47" t="s">
        <v>31</v>
      </c>
      <c r="AA20" s="47" t="s">
        <v>31</v>
      </c>
      <c r="AB20" s="126" t="s">
        <v>32</v>
      </c>
      <c r="AC20" s="126" t="s">
        <v>32</v>
      </c>
      <c r="AD20" s="47" t="s">
        <v>31</v>
      </c>
      <c r="AE20" s="47" t="s">
        <v>31</v>
      </c>
      <c r="AF20" s="72" t="s">
        <v>7</v>
      </c>
      <c r="AG20" s="25" t="s">
        <v>8</v>
      </c>
      <c r="AH20" s="127" t="s">
        <v>6</v>
      </c>
      <c r="AI20" s="126" t="s">
        <v>32</v>
      </c>
      <c r="AJ20" s="126" t="s">
        <v>32</v>
      </c>
      <c r="AK20" s="47" t="s">
        <v>31</v>
      </c>
      <c r="AL20" s="47" t="s">
        <v>31</v>
      </c>
      <c r="AM20" s="47" t="s">
        <v>31</v>
      </c>
      <c r="AN20" s="47" t="s">
        <v>31</v>
      </c>
      <c r="AO20" s="47" t="s">
        <v>31</v>
      </c>
      <c r="AP20" s="126" t="s">
        <v>32</v>
      </c>
      <c r="AQ20" s="126" t="s">
        <v>32</v>
      </c>
      <c r="AR20" s="125" t="s">
        <v>35</v>
      </c>
      <c r="AS20" s="125" t="s">
        <v>35</v>
      </c>
      <c r="AT20" s="125" t="s">
        <v>35</v>
      </c>
      <c r="AU20" s="125" t="s">
        <v>35</v>
      </c>
      <c r="AV20" s="143" t="s">
        <v>35</v>
      </c>
      <c r="AW20" s="137" t="s">
        <v>32</v>
      </c>
      <c r="AX20" s="126" t="s">
        <v>32</v>
      </c>
      <c r="AY20" s="125" t="s">
        <v>35</v>
      </c>
      <c r="AZ20" s="125" t="s">
        <v>35</v>
      </c>
      <c r="BA20" s="24" t="s">
        <v>9</v>
      </c>
      <c r="BB20" s="21" t="s">
        <v>36</v>
      </c>
      <c r="BC20" s="125" t="s">
        <v>35</v>
      </c>
      <c r="BD20" s="126" t="s">
        <v>32</v>
      </c>
      <c r="BE20" s="126" t="s">
        <v>32</v>
      </c>
      <c r="BF20" s="125" t="s">
        <v>35</v>
      </c>
      <c r="BG20" s="125" t="s">
        <v>35</v>
      </c>
      <c r="BH20" s="125" t="s">
        <v>35</v>
      </c>
      <c r="BI20" s="125" t="s">
        <v>35</v>
      </c>
      <c r="BJ20" s="125" t="s">
        <v>35</v>
      </c>
      <c r="BK20" s="126" t="s">
        <v>32</v>
      </c>
      <c r="BL20" s="126" t="s">
        <v>32</v>
      </c>
      <c r="BM20" s="125" t="s">
        <v>35</v>
      </c>
      <c r="BN20" s="125" t="s">
        <v>35</v>
      </c>
      <c r="BO20" s="125" t="s">
        <v>35</v>
      </c>
      <c r="BP20" s="125" t="s">
        <v>35</v>
      </c>
      <c r="BQ20" s="125" t="s">
        <v>35</v>
      </c>
      <c r="BR20" s="126" t="s">
        <v>32</v>
      </c>
      <c r="BS20" s="126" t="s">
        <v>32</v>
      </c>
      <c r="BT20" s="125" t="s">
        <v>35</v>
      </c>
      <c r="BU20" s="125" t="s">
        <v>35</v>
      </c>
      <c r="BV20" s="125" t="s">
        <v>35</v>
      </c>
      <c r="BW20" s="125" t="s">
        <v>35</v>
      </c>
      <c r="BX20" s="143" t="s">
        <v>35</v>
      </c>
      <c r="BY20" s="137" t="s">
        <v>32</v>
      </c>
      <c r="BZ20" s="126" t="s">
        <v>32</v>
      </c>
      <c r="CA20" s="125" t="s">
        <v>35</v>
      </c>
      <c r="CB20" s="125" t="s">
        <v>35</v>
      </c>
      <c r="CC20" s="125" t="s">
        <v>35</v>
      </c>
      <c r="CD20" s="25" t="s">
        <v>8</v>
      </c>
      <c r="CE20" s="72" t="s">
        <v>7</v>
      </c>
      <c r="CF20" s="126" t="s">
        <v>32</v>
      </c>
      <c r="CG20" s="126" t="s">
        <v>32</v>
      </c>
      <c r="CH20" s="125" t="s">
        <v>35</v>
      </c>
      <c r="CI20" s="125" t="s">
        <v>35</v>
      </c>
      <c r="CJ20" s="125" t="s">
        <v>35</v>
      </c>
      <c r="CK20" s="125" t="s">
        <v>35</v>
      </c>
      <c r="CL20" s="125" t="s">
        <v>35</v>
      </c>
      <c r="CM20" s="126" t="s">
        <v>32</v>
      </c>
      <c r="CN20" s="126" t="s">
        <v>32</v>
      </c>
      <c r="CO20" s="125" t="s">
        <v>35</v>
      </c>
      <c r="CP20" s="125" t="s">
        <v>35</v>
      </c>
      <c r="CQ20" s="125" t="s">
        <v>35</v>
      </c>
      <c r="CR20" s="125" t="s">
        <v>35</v>
      </c>
      <c r="CS20" s="125" t="s">
        <v>35</v>
      </c>
      <c r="CT20" s="126" t="s">
        <v>32</v>
      </c>
      <c r="CU20" s="126" t="s">
        <v>32</v>
      </c>
      <c r="CV20" s="47" t="s">
        <v>31</v>
      </c>
      <c r="CW20" s="47" t="s">
        <v>31</v>
      </c>
      <c r="CX20" s="47" t="s">
        <v>31</v>
      </c>
      <c r="CY20" s="47" t="s">
        <v>31</v>
      </c>
      <c r="CZ20" s="47" t="s">
        <v>31</v>
      </c>
      <c r="DA20" s="126" t="s">
        <v>32</v>
      </c>
      <c r="DB20" s="126" t="s">
        <v>32</v>
      </c>
      <c r="DC20" s="74" t="s">
        <v>31</v>
      </c>
      <c r="DD20" s="73" t="s">
        <v>31</v>
      </c>
      <c r="DE20" s="47" t="s">
        <v>31</v>
      </c>
      <c r="DF20" s="47" t="s">
        <v>31</v>
      </c>
      <c r="DG20" s="47" t="s">
        <v>31</v>
      </c>
      <c r="DH20" s="126" t="s">
        <v>32</v>
      </c>
      <c r="DI20" s="126" t="s">
        <v>32</v>
      </c>
      <c r="DJ20" s="47" t="s">
        <v>31</v>
      </c>
      <c r="DK20" s="47" t="s">
        <v>31</v>
      </c>
      <c r="DL20" s="69" t="s">
        <v>31</v>
      </c>
      <c r="DM20" s="47" t="s">
        <v>31</v>
      </c>
      <c r="DN20" s="69" t="s">
        <v>31</v>
      </c>
      <c r="DO20" s="126" t="s">
        <v>32</v>
      </c>
      <c r="DP20" s="126" t="s">
        <v>32</v>
      </c>
      <c r="DQ20" s="24" t="s">
        <v>9</v>
      </c>
      <c r="DR20" s="47" t="s">
        <v>31</v>
      </c>
      <c r="DS20" s="24" t="s">
        <v>9</v>
      </c>
      <c r="DT20" s="24" t="s">
        <v>9</v>
      </c>
      <c r="DU20" s="24" t="s">
        <v>9</v>
      </c>
      <c r="DV20" s="126" t="s">
        <v>32</v>
      </c>
      <c r="DW20" s="126" t="s">
        <v>32</v>
      </c>
      <c r="DX20" s="47" t="s">
        <v>31</v>
      </c>
      <c r="DY20" s="47" t="s">
        <v>31</v>
      </c>
      <c r="DZ20" s="47" t="s">
        <v>31</v>
      </c>
      <c r="EA20" s="47" t="s">
        <v>31</v>
      </c>
      <c r="EB20" s="47" t="s">
        <v>31</v>
      </c>
      <c r="EC20" s="126" t="s">
        <v>32</v>
      </c>
      <c r="ED20" s="126" t="s">
        <v>32</v>
      </c>
      <c r="EE20" s="47" t="s">
        <v>31</v>
      </c>
      <c r="EF20" s="47" t="s">
        <v>31</v>
      </c>
      <c r="EG20" s="74" t="s">
        <v>31</v>
      </c>
      <c r="EH20" s="125" t="s">
        <v>35</v>
      </c>
      <c r="EI20" s="125" t="s">
        <v>35</v>
      </c>
      <c r="EJ20" s="126" t="s">
        <v>32</v>
      </c>
      <c r="EK20" s="126" t="s">
        <v>32</v>
      </c>
      <c r="EL20" s="125" t="s">
        <v>35</v>
      </c>
      <c r="EM20" s="125" t="s">
        <v>35</v>
      </c>
      <c r="EN20" s="125" t="s">
        <v>35</v>
      </c>
      <c r="EO20" s="125" t="s">
        <v>35</v>
      </c>
      <c r="EP20" s="125" t="s">
        <v>35</v>
      </c>
      <c r="EQ20" s="126" t="s">
        <v>32</v>
      </c>
      <c r="ER20" s="126" t="s">
        <v>32</v>
      </c>
      <c r="ES20" s="123" t="s">
        <v>33</v>
      </c>
      <c r="ET20" s="123" t="s">
        <v>33</v>
      </c>
      <c r="EU20" s="123" t="s">
        <v>33</v>
      </c>
      <c r="EV20" s="127" t="s">
        <v>6</v>
      </c>
      <c r="EW20" s="123" t="s">
        <v>33</v>
      </c>
      <c r="EX20" s="126" t="s">
        <v>32</v>
      </c>
      <c r="EY20" s="126" t="s">
        <v>32</v>
      </c>
      <c r="EZ20" s="123" t="s">
        <v>33</v>
      </c>
      <c r="FA20" s="123" t="s">
        <v>33</v>
      </c>
      <c r="FB20" s="24" t="s">
        <v>9</v>
      </c>
      <c r="FC20" s="24" t="s">
        <v>9</v>
      </c>
      <c r="FD20" s="24" t="s">
        <v>9</v>
      </c>
      <c r="FE20" s="126" t="s">
        <v>32</v>
      </c>
      <c r="FF20" s="126" t="s">
        <v>32</v>
      </c>
      <c r="FG20" s="47" t="s">
        <v>31</v>
      </c>
      <c r="FH20" s="123" t="s">
        <v>33</v>
      </c>
      <c r="FI20" s="125" t="s">
        <v>35</v>
      </c>
      <c r="FJ20" s="123" t="s">
        <v>33</v>
      </c>
      <c r="FK20" s="123" t="s">
        <v>33</v>
      </c>
      <c r="FL20" s="126" t="s">
        <v>32</v>
      </c>
      <c r="FM20" s="137" t="s">
        <v>32</v>
      </c>
      <c r="FN20" s="123" t="s">
        <v>33</v>
      </c>
      <c r="FO20" s="123" t="s">
        <v>33</v>
      </c>
      <c r="FP20" s="123" t="s">
        <v>33</v>
      </c>
      <c r="FQ20" s="123" t="s">
        <v>33</v>
      </c>
      <c r="FR20" s="123" t="s">
        <v>33</v>
      </c>
      <c r="FS20" s="126" t="s">
        <v>32</v>
      </c>
      <c r="FT20" s="126" t="s">
        <v>32</v>
      </c>
      <c r="FU20" s="123" t="s">
        <v>33</v>
      </c>
      <c r="FV20" s="123" t="s">
        <v>33</v>
      </c>
      <c r="FW20" s="123" t="s">
        <v>33</v>
      </c>
      <c r="FX20" s="123" t="s">
        <v>33</v>
      </c>
      <c r="FY20" s="123" t="s">
        <v>33</v>
      </c>
      <c r="FZ20" s="126" t="s">
        <v>32</v>
      </c>
      <c r="GA20" s="126" t="s">
        <v>32</v>
      </c>
      <c r="GB20" s="47" t="s">
        <v>31</v>
      </c>
      <c r="GC20" s="47" t="s">
        <v>31</v>
      </c>
      <c r="GD20" s="47" t="s">
        <v>31</v>
      </c>
      <c r="GE20" s="47" t="s">
        <v>31</v>
      </c>
      <c r="GF20" s="47" t="s">
        <v>31</v>
      </c>
      <c r="GG20" s="126" t="s">
        <v>32</v>
      </c>
      <c r="GH20" s="126" t="s">
        <v>32</v>
      </c>
      <c r="GI20" s="47" t="s">
        <v>31</v>
      </c>
      <c r="GJ20" s="47" t="s">
        <v>31</v>
      </c>
      <c r="GK20" s="47" t="s">
        <v>31</v>
      </c>
      <c r="GL20" s="47" t="s">
        <v>31</v>
      </c>
      <c r="GM20" s="47" t="s">
        <v>31</v>
      </c>
      <c r="GN20" s="126" t="s">
        <v>32</v>
      </c>
      <c r="GO20" s="126" t="s">
        <v>32</v>
      </c>
      <c r="GP20" s="123" t="s">
        <v>33</v>
      </c>
      <c r="GQ20" s="17">
        <f>COUNTIF(Roster!$FM20:$GP20,"S1")+COUNTIF(Roster!$FM20:$GP20,"S3")+COUNTIF(Roster!$FM20:$GP20,"S6")+COUNTIF(Roster!$FM20:$GP20,"S4")</f>
        <v>21</v>
      </c>
      <c r="GR20" s="123" t="s">
        <v>33</v>
      </c>
      <c r="GS20" s="123" t="s">
        <v>33</v>
      </c>
      <c r="GT20" s="123" t="s">
        <v>33</v>
      </c>
      <c r="GU20" s="47" t="s">
        <v>31</v>
      </c>
      <c r="GV20" s="126" t="s">
        <v>32</v>
      </c>
      <c r="GW20" s="126" t="s">
        <v>32</v>
      </c>
      <c r="GX20" s="123" t="s">
        <v>33</v>
      </c>
      <c r="GY20" s="123" t="s">
        <v>33</v>
      </c>
      <c r="GZ20" s="123" t="s">
        <v>33</v>
      </c>
      <c r="HA20" s="123" t="s">
        <v>33</v>
      </c>
      <c r="HB20" s="123" t="s">
        <v>33</v>
      </c>
      <c r="HC20" s="126" t="s">
        <v>32</v>
      </c>
      <c r="HD20" s="126" t="s">
        <v>32</v>
      </c>
      <c r="HE20" s="47" t="s">
        <v>31</v>
      </c>
      <c r="HF20" s="47" t="s">
        <v>31</v>
      </c>
      <c r="HG20" s="47" t="s">
        <v>31</v>
      </c>
      <c r="HH20" s="47" t="s">
        <v>31</v>
      </c>
      <c r="HI20" s="47" t="s">
        <v>31</v>
      </c>
      <c r="HJ20" s="126" t="s">
        <v>32</v>
      </c>
      <c r="HK20" s="126" t="s">
        <v>32</v>
      </c>
      <c r="HL20" s="47" t="s">
        <v>31</v>
      </c>
      <c r="HM20" s="47" t="s">
        <v>31</v>
      </c>
      <c r="HN20" s="47" t="s">
        <v>31</v>
      </c>
      <c r="HO20" s="47" t="s">
        <v>31</v>
      </c>
      <c r="HP20" s="47" t="s">
        <v>31</v>
      </c>
      <c r="HQ20" s="126" t="s">
        <v>32</v>
      </c>
      <c r="HR20" s="126" t="s">
        <v>32</v>
      </c>
      <c r="HS20" s="47" t="s">
        <v>31</v>
      </c>
      <c r="HT20" s="47" t="s">
        <v>31</v>
      </c>
      <c r="HU20" s="47" t="s">
        <v>31</v>
      </c>
      <c r="HV20" s="47" t="s">
        <v>31</v>
      </c>
      <c r="HW20" s="17">
        <f>COUNTIF(Roster!$GR20:$HV20,"S1")+COUNTIF(Roster!$GR20:$HV20,"S3")+COUNTIF(Roster!$GR20:$HV20,"S6")+COUNTIF(Roster!$GR20:$HV20,"S4")</f>
        <v>23</v>
      </c>
    </row>
    <row r="21" spans="1:231" ht="14.4" x14ac:dyDescent="0.3">
      <c r="A21" s="9" t="s">
        <v>59</v>
      </c>
      <c r="B21" s="32">
        <v>10471108</v>
      </c>
      <c r="C21" s="8" t="s">
        <v>55</v>
      </c>
      <c r="D21" s="22" t="s">
        <v>29</v>
      </c>
      <c r="E21" s="22" t="s">
        <v>30</v>
      </c>
      <c r="F21" s="89">
        <f t="shared" si="0"/>
        <v>1</v>
      </c>
      <c r="G21" s="89">
        <f t="shared" si="1"/>
        <v>1</v>
      </c>
      <c r="H21" s="89">
        <f t="shared" si="2"/>
        <v>1</v>
      </c>
      <c r="I21" s="89">
        <f t="shared" si="3"/>
        <v>2</v>
      </c>
      <c r="J21" s="48">
        <f t="shared" si="4"/>
        <v>4.5</v>
      </c>
      <c r="K21" s="48">
        <f>Roster!$I21+Roster!$J21</f>
        <v>6.5</v>
      </c>
      <c r="L21" s="162">
        <f t="shared" si="5"/>
        <v>142</v>
      </c>
      <c r="M21" s="17">
        <v>13</v>
      </c>
      <c r="N21" s="17">
        <v>8</v>
      </c>
      <c r="O21" s="108">
        <f>COUNTIF(Roster!$BY21:$DC21,"S1")+COUNTIF(Roster!$BY21:$DC21,"S3")+COUNTIF(Roster!$BY21:$DC21,"S6")+COUNTIF(Roster!$BY21:$DC21,"S4")</f>
        <v>19</v>
      </c>
      <c r="P21" s="108">
        <f>COUNTIF(Roster!$DD21:$EG21,"S1")+COUNTIF(Roster!$DD21:$EG21,"S3")+COUNTIF(Roster!$DD21:$EG21,"S6")+COUNTIF(Roster!$DD21:$EG21,"S4")</f>
        <v>21</v>
      </c>
      <c r="Q21" s="17">
        <f>COUNTIF(Roster!$EH21:$FL21,"S1")+COUNTIF(Roster!$EH21:$FL21,"S3")+COUNTIF(Roster!$EH21:$FL21,"S6")+COUNTIF(Roster!$EH21:$FL21,"S4")</f>
        <v>19</v>
      </c>
      <c r="R21" s="129" t="s">
        <v>5</v>
      </c>
      <c r="S21" s="125" t="s">
        <v>35</v>
      </c>
      <c r="T21" s="125" t="s">
        <v>35</v>
      </c>
      <c r="U21" s="126" t="s">
        <v>32</v>
      </c>
      <c r="V21" s="126" t="s">
        <v>32</v>
      </c>
      <c r="W21" s="125" t="s">
        <v>35</v>
      </c>
      <c r="X21" s="125" t="s">
        <v>35</v>
      </c>
      <c r="Y21" s="125" t="s">
        <v>35</v>
      </c>
      <c r="Z21" s="125" t="s">
        <v>35</v>
      </c>
      <c r="AA21" s="125" t="s">
        <v>35</v>
      </c>
      <c r="AB21" s="126" t="s">
        <v>32</v>
      </c>
      <c r="AC21" s="126" t="s">
        <v>32</v>
      </c>
      <c r="AD21" s="47" t="s">
        <v>31</v>
      </c>
      <c r="AE21" s="47" t="s">
        <v>31</v>
      </c>
      <c r="AF21" s="47" t="s">
        <v>31</v>
      </c>
      <c r="AG21" s="25" t="s">
        <v>8</v>
      </c>
      <c r="AH21" s="72" t="s">
        <v>7</v>
      </c>
      <c r="AI21" s="126" t="s">
        <v>32</v>
      </c>
      <c r="AJ21" s="126" t="s">
        <v>32</v>
      </c>
      <c r="AK21" s="47" t="s">
        <v>31</v>
      </c>
      <c r="AL21" s="47" t="s">
        <v>31</v>
      </c>
      <c r="AM21" s="47" t="s">
        <v>31</v>
      </c>
      <c r="AN21" s="47" t="s">
        <v>31</v>
      </c>
      <c r="AO21" s="47" t="s">
        <v>31</v>
      </c>
      <c r="AP21" s="126" t="s">
        <v>32</v>
      </c>
      <c r="AQ21" s="126" t="s">
        <v>32</v>
      </c>
      <c r="AR21" s="124" t="s">
        <v>40</v>
      </c>
      <c r="AS21" s="124" t="s">
        <v>40</v>
      </c>
      <c r="AT21" s="124" t="s">
        <v>40</v>
      </c>
      <c r="AU21" s="124" t="s">
        <v>40</v>
      </c>
      <c r="AV21" s="145" t="s">
        <v>40</v>
      </c>
      <c r="AW21" s="137" t="s">
        <v>32</v>
      </c>
      <c r="AX21" s="126" t="s">
        <v>32</v>
      </c>
      <c r="AY21" s="125" t="s">
        <v>35</v>
      </c>
      <c r="AZ21" s="125" t="s">
        <v>35</v>
      </c>
      <c r="BA21" s="125" t="s">
        <v>35</v>
      </c>
      <c r="BB21" s="125" t="s">
        <v>35</v>
      </c>
      <c r="BC21" s="125" t="s">
        <v>35</v>
      </c>
      <c r="BD21" s="126" t="s">
        <v>32</v>
      </c>
      <c r="BE21" s="126" t="s">
        <v>32</v>
      </c>
      <c r="BF21" s="125" t="s">
        <v>35</v>
      </c>
      <c r="BG21" s="125" t="s">
        <v>35</v>
      </c>
      <c r="BH21" s="125" t="s">
        <v>35</v>
      </c>
      <c r="BI21" s="125" t="s">
        <v>35</v>
      </c>
      <c r="BJ21" s="125" t="s">
        <v>35</v>
      </c>
      <c r="BK21" s="126" t="s">
        <v>32</v>
      </c>
      <c r="BL21" s="126" t="s">
        <v>32</v>
      </c>
      <c r="BM21" s="47" t="s">
        <v>31</v>
      </c>
      <c r="BN21" s="47" t="s">
        <v>31</v>
      </c>
      <c r="BO21" s="47" t="s">
        <v>31</v>
      </c>
      <c r="BP21" s="47" t="s">
        <v>31</v>
      </c>
      <c r="BQ21" s="47" t="s">
        <v>31</v>
      </c>
      <c r="BR21" s="126" t="s">
        <v>32</v>
      </c>
      <c r="BS21" s="126" t="s">
        <v>32</v>
      </c>
      <c r="BT21" s="24" t="s">
        <v>9</v>
      </c>
      <c r="BU21" s="47" t="s">
        <v>31</v>
      </c>
      <c r="BV21" s="21" t="s">
        <v>36</v>
      </c>
      <c r="BW21" s="47" t="s">
        <v>31</v>
      </c>
      <c r="BX21" s="74" t="s">
        <v>31</v>
      </c>
      <c r="BY21" s="137" t="s">
        <v>32</v>
      </c>
      <c r="BZ21" s="126" t="s">
        <v>32</v>
      </c>
      <c r="CA21" s="47" t="s">
        <v>31</v>
      </c>
      <c r="CB21" s="47" t="s">
        <v>31</v>
      </c>
      <c r="CC21" s="24" t="s">
        <v>9</v>
      </c>
      <c r="CD21" s="47" t="s">
        <v>31</v>
      </c>
      <c r="CE21" s="25" t="s">
        <v>8</v>
      </c>
      <c r="CF21" s="126" t="s">
        <v>32</v>
      </c>
      <c r="CG21" s="126" t="s">
        <v>32</v>
      </c>
      <c r="CH21" s="123" t="s">
        <v>33</v>
      </c>
      <c r="CI21" s="123" t="s">
        <v>33</v>
      </c>
      <c r="CJ21" s="123" t="s">
        <v>33</v>
      </c>
      <c r="CK21" s="123" t="s">
        <v>33</v>
      </c>
      <c r="CL21" s="123" t="s">
        <v>33</v>
      </c>
      <c r="CM21" s="126" t="s">
        <v>32</v>
      </c>
      <c r="CN21" s="126" t="s">
        <v>32</v>
      </c>
      <c r="CO21" s="123" t="s">
        <v>33</v>
      </c>
      <c r="CP21" s="123" t="s">
        <v>33</v>
      </c>
      <c r="CQ21" s="123" t="s">
        <v>33</v>
      </c>
      <c r="CR21" s="123" t="s">
        <v>33</v>
      </c>
      <c r="CS21" s="123" t="s">
        <v>33</v>
      </c>
      <c r="CT21" s="126" t="s">
        <v>32</v>
      </c>
      <c r="CU21" s="126" t="s">
        <v>32</v>
      </c>
      <c r="CV21" s="123" t="s">
        <v>33</v>
      </c>
      <c r="CW21" s="123" t="s">
        <v>33</v>
      </c>
      <c r="CX21" s="123" t="s">
        <v>33</v>
      </c>
      <c r="CY21" s="123" t="s">
        <v>33</v>
      </c>
      <c r="CZ21" s="123" t="s">
        <v>33</v>
      </c>
      <c r="DA21" s="126" t="s">
        <v>32</v>
      </c>
      <c r="DB21" s="126" t="s">
        <v>32</v>
      </c>
      <c r="DC21" s="145" t="s">
        <v>40</v>
      </c>
      <c r="DD21" s="144" t="s">
        <v>40</v>
      </c>
      <c r="DE21" s="124" t="s">
        <v>40</v>
      </c>
      <c r="DF21" s="124" t="s">
        <v>40</v>
      </c>
      <c r="DG21" s="124" t="s">
        <v>40</v>
      </c>
      <c r="DH21" s="126" t="s">
        <v>32</v>
      </c>
      <c r="DI21" s="126" t="s">
        <v>32</v>
      </c>
      <c r="DJ21" s="124" t="s">
        <v>40</v>
      </c>
      <c r="DK21" s="125" t="s">
        <v>35</v>
      </c>
      <c r="DL21" s="124" t="s">
        <v>40</v>
      </c>
      <c r="DM21" s="124" t="s">
        <v>40</v>
      </c>
      <c r="DN21" s="124" t="s">
        <v>40</v>
      </c>
      <c r="DO21" s="126" t="s">
        <v>32</v>
      </c>
      <c r="DP21" s="126" t="s">
        <v>32</v>
      </c>
      <c r="DQ21" s="124" t="s">
        <v>40</v>
      </c>
      <c r="DR21" s="124" t="s">
        <v>40</v>
      </c>
      <c r="DS21" s="124" t="s">
        <v>40</v>
      </c>
      <c r="DT21" s="124" t="s">
        <v>40</v>
      </c>
      <c r="DU21" s="124" t="s">
        <v>40</v>
      </c>
      <c r="DV21" s="126" t="s">
        <v>32</v>
      </c>
      <c r="DW21" s="126" t="s">
        <v>32</v>
      </c>
      <c r="DX21" s="124" t="s">
        <v>40</v>
      </c>
      <c r="DY21" s="124" t="s">
        <v>40</v>
      </c>
      <c r="DZ21" s="124" t="s">
        <v>40</v>
      </c>
      <c r="EA21" s="124" t="s">
        <v>40</v>
      </c>
      <c r="EB21" s="124" t="s">
        <v>40</v>
      </c>
      <c r="EC21" s="126" t="s">
        <v>32</v>
      </c>
      <c r="ED21" s="126" t="s">
        <v>32</v>
      </c>
      <c r="EE21" s="124" t="s">
        <v>40</v>
      </c>
      <c r="EF21" s="124" t="s">
        <v>40</v>
      </c>
      <c r="EG21" s="145" t="s">
        <v>40</v>
      </c>
      <c r="EH21" s="124" t="s">
        <v>40</v>
      </c>
      <c r="EI21" s="124" t="s">
        <v>40</v>
      </c>
      <c r="EJ21" s="126" t="s">
        <v>32</v>
      </c>
      <c r="EK21" s="126" t="s">
        <v>32</v>
      </c>
      <c r="EL21" s="127" t="s">
        <v>6</v>
      </c>
      <c r="EM21" s="124" t="s">
        <v>40</v>
      </c>
      <c r="EN21" s="124" t="s">
        <v>40</v>
      </c>
      <c r="EO21" s="124" t="s">
        <v>40</v>
      </c>
      <c r="EP21" s="124" t="s">
        <v>40</v>
      </c>
      <c r="EQ21" s="126" t="s">
        <v>32</v>
      </c>
      <c r="ER21" s="126" t="s">
        <v>32</v>
      </c>
      <c r="ES21" s="123" t="s">
        <v>33</v>
      </c>
      <c r="ET21" s="123" t="s">
        <v>33</v>
      </c>
      <c r="EU21" s="123" t="s">
        <v>33</v>
      </c>
      <c r="EV21" s="123" t="s">
        <v>33</v>
      </c>
      <c r="EW21" s="123" t="s">
        <v>33</v>
      </c>
      <c r="EX21" s="126" t="s">
        <v>32</v>
      </c>
      <c r="EY21" s="126" t="s">
        <v>32</v>
      </c>
      <c r="EZ21" s="123" t="s">
        <v>33</v>
      </c>
      <c r="FA21" s="123" t="s">
        <v>33</v>
      </c>
      <c r="FB21" s="123" t="s">
        <v>33</v>
      </c>
      <c r="FC21" s="123" t="s">
        <v>33</v>
      </c>
      <c r="FD21" s="24" t="s">
        <v>9</v>
      </c>
      <c r="FE21" s="126" t="s">
        <v>32</v>
      </c>
      <c r="FF21" s="126" t="s">
        <v>32</v>
      </c>
      <c r="FG21" s="47" t="s">
        <v>31</v>
      </c>
      <c r="FH21" s="123" t="s">
        <v>33</v>
      </c>
      <c r="FI21" s="125" t="s">
        <v>35</v>
      </c>
      <c r="FJ21" s="123" t="s">
        <v>33</v>
      </c>
      <c r="FK21" s="123" t="s">
        <v>33</v>
      </c>
      <c r="FL21" s="126" t="s">
        <v>32</v>
      </c>
      <c r="FM21" s="137" t="s">
        <v>32</v>
      </c>
      <c r="FN21" s="123" t="s">
        <v>33</v>
      </c>
      <c r="FO21" s="123" t="s">
        <v>33</v>
      </c>
      <c r="FP21" s="123" t="s">
        <v>33</v>
      </c>
      <c r="FQ21" s="24" t="s">
        <v>9</v>
      </c>
      <c r="FR21" s="123" t="s">
        <v>33</v>
      </c>
      <c r="FS21" s="126" t="s">
        <v>32</v>
      </c>
      <c r="FT21" s="126" t="s">
        <v>32</v>
      </c>
      <c r="FU21" s="123" t="s">
        <v>33</v>
      </c>
      <c r="FV21" s="123" t="s">
        <v>33</v>
      </c>
      <c r="FW21" s="123" t="s">
        <v>33</v>
      </c>
      <c r="FX21" s="123" t="s">
        <v>33</v>
      </c>
      <c r="FY21" s="123" t="s">
        <v>33</v>
      </c>
      <c r="FZ21" s="126" t="s">
        <v>32</v>
      </c>
      <c r="GA21" s="126" t="s">
        <v>32</v>
      </c>
      <c r="GB21" s="47" t="s">
        <v>31</v>
      </c>
      <c r="GC21" s="47" t="s">
        <v>31</v>
      </c>
      <c r="GD21" s="47" t="s">
        <v>31</v>
      </c>
      <c r="GE21" s="128" t="s">
        <v>34</v>
      </c>
      <c r="GF21" s="47" t="s">
        <v>31</v>
      </c>
      <c r="GG21" s="126" t="s">
        <v>32</v>
      </c>
      <c r="GH21" s="126" t="s">
        <v>32</v>
      </c>
      <c r="GI21" s="47" t="s">
        <v>31</v>
      </c>
      <c r="GJ21" s="47" t="s">
        <v>31</v>
      </c>
      <c r="GK21" s="47" t="s">
        <v>31</v>
      </c>
      <c r="GL21" s="47" t="s">
        <v>31</v>
      </c>
      <c r="GM21" s="47" t="s">
        <v>31</v>
      </c>
      <c r="GN21" s="126" t="s">
        <v>32</v>
      </c>
      <c r="GO21" s="126" t="s">
        <v>32</v>
      </c>
      <c r="GP21" s="123" t="s">
        <v>33</v>
      </c>
      <c r="GQ21" s="17">
        <f>COUNTIF(Roster!$FM21:$GP21,"S1")+COUNTIF(Roster!$FM21:$GP21,"S3")+COUNTIF(Roster!$FM21:$GP21,"S6")+COUNTIF(Roster!$FM21:$GP21,"S4")</f>
        <v>20</v>
      </c>
      <c r="GR21" s="123" t="s">
        <v>33</v>
      </c>
      <c r="GS21" s="123" t="s">
        <v>33</v>
      </c>
      <c r="GT21" s="123" t="s">
        <v>33</v>
      </c>
      <c r="GU21" s="128" t="s">
        <v>34</v>
      </c>
      <c r="GV21" s="126" t="s">
        <v>32</v>
      </c>
      <c r="GW21" s="126" t="s">
        <v>32</v>
      </c>
      <c r="GX21" s="123" t="s">
        <v>33</v>
      </c>
      <c r="GY21" s="123" t="s">
        <v>33</v>
      </c>
      <c r="GZ21" s="123" t="s">
        <v>33</v>
      </c>
      <c r="HA21" s="123" t="s">
        <v>33</v>
      </c>
      <c r="HB21" s="123" t="s">
        <v>33</v>
      </c>
      <c r="HC21" s="126" t="s">
        <v>32</v>
      </c>
      <c r="HD21" s="126" t="s">
        <v>32</v>
      </c>
      <c r="HE21" s="47" t="s">
        <v>31</v>
      </c>
      <c r="HF21" s="47" t="s">
        <v>31</v>
      </c>
      <c r="HG21" s="47" t="s">
        <v>31</v>
      </c>
      <c r="HH21" s="47" t="s">
        <v>31</v>
      </c>
      <c r="HI21" s="47" t="s">
        <v>31</v>
      </c>
      <c r="HJ21" s="126" t="s">
        <v>32</v>
      </c>
      <c r="HK21" s="126" t="s">
        <v>32</v>
      </c>
      <c r="HL21" s="47" t="s">
        <v>31</v>
      </c>
      <c r="HM21" s="47" t="s">
        <v>31</v>
      </c>
      <c r="HN21" s="47" t="s">
        <v>31</v>
      </c>
      <c r="HO21" s="47" t="s">
        <v>31</v>
      </c>
      <c r="HP21" s="47" t="s">
        <v>31</v>
      </c>
      <c r="HQ21" s="126" t="s">
        <v>32</v>
      </c>
      <c r="HR21" s="126" t="s">
        <v>32</v>
      </c>
      <c r="HS21" s="47" t="s">
        <v>31</v>
      </c>
      <c r="HT21" s="47" t="s">
        <v>31</v>
      </c>
      <c r="HU21" s="47" t="s">
        <v>31</v>
      </c>
      <c r="HV21" s="47" t="s">
        <v>31</v>
      </c>
      <c r="HW21" s="17">
        <f>COUNTIF(Roster!$GR21:$HV21,"S1")+COUNTIF(Roster!$GR21:$HV21,"S3")+COUNTIF(Roster!$GR21:$HV21,"S6")+COUNTIF(Roster!$GR21:$HV21,"S4")</f>
        <v>23</v>
      </c>
    </row>
    <row r="22" spans="1:231" ht="14.4" x14ac:dyDescent="0.3">
      <c r="A22" s="9" t="s">
        <v>60</v>
      </c>
      <c r="B22" s="32">
        <v>10471104</v>
      </c>
      <c r="C22" s="8" t="s">
        <v>55</v>
      </c>
      <c r="D22" s="22" t="s">
        <v>29</v>
      </c>
      <c r="E22" s="22" t="s">
        <v>43</v>
      </c>
      <c r="F22" s="89">
        <f t="shared" si="0"/>
        <v>1</v>
      </c>
      <c r="G22" s="89">
        <f t="shared" si="1"/>
        <v>2</v>
      </c>
      <c r="H22" s="89">
        <f t="shared" si="2"/>
        <v>1</v>
      </c>
      <c r="I22" s="89">
        <f t="shared" si="3"/>
        <v>2</v>
      </c>
      <c r="J22" s="48">
        <f t="shared" si="4"/>
        <v>1</v>
      </c>
      <c r="K22" s="48">
        <f>Roster!$I22+Roster!$J22</f>
        <v>3</v>
      </c>
      <c r="L22" s="162">
        <f t="shared" si="5"/>
        <v>145</v>
      </c>
      <c r="M22" s="17">
        <v>11</v>
      </c>
      <c r="N22" s="17">
        <v>15</v>
      </c>
      <c r="O22" s="108">
        <f>COUNTIF(Roster!$BY22:$DC22,"S1")+COUNTIF(Roster!$BY22:$DC22,"S3")+COUNTIF(Roster!$BY22:$DC22,"S6")+COUNTIF(Roster!$BY22:$DC22,"S4")</f>
        <v>10</v>
      </c>
      <c r="P22" s="108">
        <f>COUNTIF(Roster!$DD22:$EG22,"S1")+COUNTIF(Roster!$DD22:$EG22,"S3")+COUNTIF(Roster!$DD22:$EG22,"S6")+COUNTIF(Roster!$DD22:$EG22,"S4")</f>
        <v>16</v>
      </c>
      <c r="Q22" s="17">
        <f>COUNTIF(Roster!$EH22:$FL22,"S1")+COUNTIF(Roster!$EH22:$FL22,"S3")+COUNTIF(Roster!$EH22:$FL22,"S6")+COUNTIF(Roster!$EH22:$FL22,"S4")</f>
        <v>19</v>
      </c>
      <c r="R22" s="129" t="s">
        <v>5</v>
      </c>
      <c r="S22" s="47" t="s">
        <v>31</v>
      </c>
      <c r="T22" s="47" t="s">
        <v>31</v>
      </c>
      <c r="U22" s="126" t="s">
        <v>32</v>
      </c>
      <c r="V22" s="126" t="s">
        <v>32</v>
      </c>
      <c r="W22" s="125" t="s">
        <v>35</v>
      </c>
      <c r="X22" s="125" t="s">
        <v>35</v>
      </c>
      <c r="Y22" s="125" t="s">
        <v>35</v>
      </c>
      <c r="Z22" s="125" t="s">
        <v>35</v>
      </c>
      <c r="AA22" s="125" t="s">
        <v>35</v>
      </c>
      <c r="AB22" s="126" t="s">
        <v>32</v>
      </c>
      <c r="AC22" s="126" t="s">
        <v>32</v>
      </c>
      <c r="AD22" s="125" t="s">
        <v>35</v>
      </c>
      <c r="AE22" s="72" t="s">
        <v>7</v>
      </c>
      <c r="AF22" s="123" t="s">
        <v>33</v>
      </c>
      <c r="AG22" s="123" t="s">
        <v>33</v>
      </c>
      <c r="AH22" s="47" t="s">
        <v>31</v>
      </c>
      <c r="AI22" s="126" t="s">
        <v>32</v>
      </c>
      <c r="AJ22" s="126" t="s">
        <v>32</v>
      </c>
      <c r="AK22" s="47" t="s">
        <v>31</v>
      </c>
      <c r="AL22" s="125" t="s">
        <v>35</v>
      </c>
      <c r="AM22" s="125" t="s">
        <v>35</v>
      </c>
      <c r="AN22" s="125" t="s">
        <v>35</v>
      </c>
      <c r="AO22" s="125" t="s">
        <v>35</v>
      </c>
      <c r="AP22" s="126" t="s">
        <v>32</v>
      </c>
      <c r="AQ22" s="126" t="s">
        <v>32</v>
      </c>
      <c r="AR22" s="123" t="s">
        <v>33</v>
      </c>
      <c r="AS22" s="123" t="s">
        <v>33</v>
      </c>
      <c r="AT22" s="123" t="s">
        <v>33</v>
      </c>
      <c r="AU22" s="123" t="s">
        <v>33</v>
      </c>
      <c r="AV22" s="74" t="s">
        <v>31</v>
      </c>
      <c r="AW22" s="137" t="s">
        <v>32</v>
      </c>
      <c r="AX22" s="126" t="s">
        <v>32</v>
      </c>
      <c r="AY22" s="125" t="s">
        <v>35</v>
      </c>
      <c r="AZ22" s="125" t="s">
        <v>35</v>
      </c>
      <c r="BA22" s="125" t="s">
        <v>35</v>
      </c>
      <c r="BB22" s="125" t="s">
        <v>35</v>
      </c>
      <c r="BC22" s="125" t="s">
        <v>35</v>
      </c>
      <c r="BD22" s="126" t="s">
        <v>32</v>
      </c>
      <c r="BE22" s="126" t="s">
        <v>32</v>
      </c>
      <c r="BF22" s="47" t="s">
        <v>31</v>
      </c>
      <c r="BG22" s="47" t="s">
        <v>31</v>
      </c>
      <c r="BH22" s="47" t="s">
        <v>31</v>
      </c>
      <c r="BI22" s="47" t="s">
        <v>31</v>
      </c>
      <c r="BJ22" s="47" t="s">
        <v>31</v>
      </c>
      <c r="BK22" s="126" t="s">
        <v>32</v>
      </c>
      <c r="BL22" s="126" t="s">
        <v>32</v>
      </c>
      <c r="BM22" s="47" t="s">
        <v>31</v>
      </c>
      <c r="BN22" s="47" t="s">
        <v>31</v>
      </c>
      <c r="BO22" s="47" t="s">
        <v>31</v>
      </c>
      <c r="BP22" s="47" t="s">
        <v>31</v>
      </c>
      <c r="BQ22" s="47" t="s">
        <v>31</v>
      </c>
      <c r="BR22" s="126" t="s">
        <v>32</v>
      </c>
      <c r="BS22" s="126" t="s">
        <v>32</v>
      </c>
      <c r="BT22" s="47" t="s">
        <v>31</v>
      </c>
      <c r="BU22" s="47" t="s">
        <v>31</v>
      </c>
      <c r="BV22" s="47" t="s">
        <v>31</v>
      </c>
      <c r="BW22" s="47" t="s">
        <v>31</v>
      </c>
      <c r="BX22" s="74" t="s">
        <v>31</v>
      </c>
      <c r="BY22" s="137" t="s">
        <v>32</v>
      </c>
      <c r="BZ22" s="126" t="s">
        <v>32</v>
      </c>
      <c r="CA22" s="125" t="s">
        <v>35</v>
      </c>
      <c r="CB22" s="125" t="s">
        <v>35</v>
      </c>
      <c r="CC22" s="125" t="s">
        <v>35</v>
      </c>
      <c r="CD22" s="125" t="s">
        <v>35</v>
      </c>
      <c r="CE22" s="125" t="s">
        <v>35</v>
      </c>
      <c r="CF22" s="126" t="s">
        <v>32</v>
      </c>
      <c r="CG22" s="126" t="s">
        <v>32</v>
      </c>
      <c r="CH22" s="125" t="s">
        <v>35</v>
      </c>
      <c r="CI22" s="125" t="s">
        <v>35</v>
      </c>
      <c r="CJ22" s="125" t="s">
        <v>35</v>
      </c>
      <c r="CK22" s="125" t="s">
        <v>35</v>
      </c>
      <c r="CL22" s="125" t="s">
        <v>35</v>
      </c>
      <c r="CM22" s="126" t="s">
        <v>32</v>
      </c>
      <c r="CN22" s="126" t="s">
        <v>32</v>
      </c>
      <c r="CO22" s="47" t="s">
        <v>31</v>
      </c>
      <c r="CP22" s="47" t="s">
        <v>31</v>
      </c>
      <c r="CQ22" s="47" t="s">
        <v>31</v>
      </c>
      <c r="CR22" s="47" t="s">
        <v>31</v>
      </c>
      <c r="CS22" s="47" t="s">
        <v>31</v>
      </c>
      <c r="CT22" s="126" t="s">
        <v>32</v>
      </c>
      <c r="CU22" s="126" t="s">
        <v>32</v>
      </c>
      <c r="CV22" s="47" t="s">
        <v>31</v>
      </c>
      <c r="CW22" s="47" t="s">
        <v>31</v>
      </c>
      <c r="CX22" s="47" t="s">
        <v>31</v>
      </c>
      <c r="CY22" s="47" t="s">
        <v>31</v>
      </c>
      <c r="CZ22" s="47" t="s">
        <v>31</v>
      </c>
      <c r="DA22" s="126" t="s">
        <v>32</v>
      </c>
      <c r="DB22" s="126" t="s">
        <v>32</v>
      </c>
      <c r="DC22" s="143" t="s">
        <v>35</v>
      </c>
      <c r="DD22" s="142" t="s">
        <v>35</v>
      </c>
      <c r="DE22" s="125" t="s">
        <v>35</v>
      </c>
      <c r="DF22" s="125" t="s">
        <v>35</v>
      </c>
      <c r="DG22" s="125" t="s">
        <v>35</v>
      </c>
      <c r="DH22" s="126" t="s">
        <v>32</v>
      </c>
      <c r="DI22" s="126" t="s">
        <v>32</v>
      </c>
      <c r="DJ22" s="124" t="s">
        <v>40</v>
      </c>
      <c r="DK22" s="124" t="s">
        <v>40</v>
      </c>
      <c r="DL22" s="124" t="s">
        <v>40</v>
      </c>
      <c r="DM22" s="124" t="s">
        <v>40</v>
      </c>
      <c r="DN22" s="124" t="s">
        <v>40</v>
      </c>
      <c r="DO22" s="126" t="s">
        <v>32</v>
      </c>
      <c r="DP22" s="126" t="s">
        <v>32</v>
      </c>
      <c r="DQ22" s="124" t="s">
        <v>40</v>
      </c>
      <c r="DR22" s="124" t="s">
        <v>40</v>
      </c>
      <c r="DS22" s="124" t="s">
        <v>40</v>
      </c>
      <c r="DT22" s="124" t="s">
        <v>40</v>
      </c>
      <c r="DU22" s="124" t="s">
        <v>40</v>
      </c>
      <c r="DV22" s="126" t="s">
        <v>32</v>
      </c>
      <c r="DW22" s="126" t="s">
        <v>32</v>
      </c>
      <c r="DX22" s="124" t="s">
        <v>40</v>
      </c>
      <c r="DY22" s="124" t="s">
        <v>40</v>
      </c>
      <c r="DZ22" s="25" t="s">
        <v>8</v>
      </c>
      <c r="EA22" s="25" t="s">
        <v>8</v>
      </c>
      <c r="EB22" s="124" t="s">
        <v>40</v>
      </c>
      <c r="EC22" s="126" t="s">
        <v>32</v>
      </c>
      <c r="ED22" s="126" t="s">
        <v>32</v>
      </c>
      <c r="EE22" s="124" t="s">
        <v>40</v>
      </c>
      <c r="EF22" s="124" t="s">
        <v>40</v>
      </c>
      <c r="EG22" s="145" t="s">
        <v>40</v>
      </c>
      <c r="EH22" s="124" t="s">
        <v>40</v>
      </c>
      <c r="EI22" s="124" t="s">
        <v>40</v>
      </c>
      <c r="EJ22" s="126" t="s">
        <v>32</v>
      </c>
      <c r="EK22" s="126" t="s">
        <v>32</v>
      </c>
      <c r="EL22" s="124" t="s">
        <v>40</v>
      </c>
      <c r="EM22" s="124" t="s">
        <v>40</v>
      </c>
      <c r="EN22" s="124" t="s">
        <v>40</v>
      </c>
      <c r="EO22" s="124" t="s">
        <v>40</v>
      </c>
      <c r="EP22" s="124" t="s">
        <v>40</v>
      </c>
      <c r="EQ22" s="126" t="s">
        <v>32</v>
      </c>
      <c r="ER22" s="126" t="s">
        <v>32</v>
      </c>
      <c r="ES22" s="124" t="s">
        <v>40</v>
      </c>
      <c r="ET22" s="124" t="s">
        <v>40</v>
      </c>
      <c r="EU22" s="124" t="s">
        <v>40</v>
      </c>
      <c r="EV22" s="127" t="s">
        <v>6</v>
      </c>
      <c r="EW22" s="126" t="s">
        <v>6</v>
      </c>
      <c r="EX22" s="126" t="s">
        <v>32</v>
      </c>
      <c r="EY22" s="126" t="s">
        <v>32</v>
      </c>
      <c r="EZ22" s="124" t="s">
        <v>40</v>
      </c>
      <c r="FA22" s="124" t="s">
        <v>40</v>
      </c>
      <c r="FB22" s="124" t="s">
        <v>40</v>
      </c>
      <c r="FC22" s="124" t="s">
        <v>40</v>
      </c>
      <c r="FD22" s="124" t="s">
        <v>40</v>
      </c>
      <c r="FE22" s="126" t="s">
        <v>32</v>
      </c>
      <c r="FF22" s="126" t="s">
        <v>32</v>
      </c>
      <c r="FG22" s="124" t="s">
        <v>40</v>
      </c>
      <c r="FH22" s="124" t="s">
        <v>40</v>
      </c>
      <c r="FI22" s="125" t="s">
        <v>35</v>
      </c>
      <c r="FJ22" s="123" t="s">
        <v>33</v>
      </c>
      <c r="FK22" s="124" t="s">
        <v>40</v>
      </c>
      <c r="FL22" s="126" t="s">
        <v>32</v>
      </c>
      <c r="FM22" s="137" t="s">
        <v>32</v>
      </c>
      <c r="FN22" s="123" t="s">
        <v>33</v>
      </c>
      <c r="FO22" s="123" t="s">
        <v>33</v>
      </c>
      <c r="FP22" s="24" t="s">
        <v>9</v>
      </c>
      <c r="FQ22" s="123" t="s">
        <v>33</v>
      </c>
      <c r="FR22" s="123" t="s">
        <v>33</v>
      </c>
      <c r="FS22" s="126" t="s">
        <v>32</v>
      </c>
      <c r="FT22" s="126" t="s">
        <v>32</v>
      </c>
      <c r="FU22" s="123" t="s">
        <v>33</v>
      </c>
      <c r="FV22" s="123" t="s">
        <v>33</v>
      </c>
      <c r="FW22" s="123" t="s">
        <v>33</v>
      </c>
      <c r="FX22" s="123" t="s">
        <v>33</v>
      </c>
      <c r="FY22" s="123" t="s">
        <v>33</v>
      </c>
      <c r="FZ22" s="126" t="s">
        <v>32</v>
      </c>
      <c r="GA22" s="126" t="s">
        <v>32</v>
      </c>
      <c r="GB22" s="123" t="s">
        <v>33</v>
      </c>
      <c r="GC22" s="123" t="s">
        <v>33</v>
      </c>
      <c r="GD22" s="123" t="s">
        <v>33</v>
      </c>
      <c r="GE22" s="123" t="s">
        <v>33</v>
      </c>
      <c r="GF22" s="47" t="s">
        <v>31</v>
      </c>
      <c r="GG22" s="126" t="s">
        <v>32</v>
      </c>
      <c r="GH22" s="126" t="s">
        <v>32</v>
      </c>
      <c r="GI22" s="47" t="s">
        <v>31</v>
      </c>
      <c r="GJ22" s="47" t="s">
        <v>31</v>
      </c>
      <c r="GK22" s="47" t="s">
        <v>31</v>
      </c>
      <c r="GL22" s="47" t="s">
        <v>31</v>
      </c>
      <c r="GM22" s="47" t="s">
        <v>31</v>
      </c>
      <c r="GN22" s="126" t="s">
        <v>32</v>
      </c>
      <c r="GO22" s="126" t="s">
        <v>32</v>
      </c>
      <c r="GP22" s="47" t="s">
        <v>31</v>
      </c>
      <c r="GQ22" s="17">
        <f>COUNTIF(Roster!$FM22:$GP22,"S1")+COUNTIF(Roster!$FM22:$GP22,"S3")+COUNTIF(Roster!$FM22:$GP22,"S6")+COUNTIF(Roster!$FM22:$GP22,"S4")</f>
        <v>20</v>
      </c>
      <c r="GR22" s="47" t="s">
        <v>31</v>
      </c>
      <c r="GS22" s="47" t="s">
        <v>31</v>
      </c>
      <c r="GT22" s="47" t="s">
        <v>31</v>
      </c>
      <c r="GU22" s="47" t="s">
        <v>31</v>
      </c>
      <c r="GV22" s="126" t="s">
        <v>32</v>
      </c>
      <c r="GW22" s="126" t="s">
        <v>32</v>
      </c>
      <c r="GX22" s="47" t="s">
        <v>31</v>
      </c>
      <c r="GY22" s="47" t="s">
        <v>31</v>
      </c>
      <c r="GZ22" s="47" t="s">
        <v>31</v>
      </c>
      <c r="HA22" s="47" t="s">
        <v>31</v>
      </c>
      <c r="HB22" s="47" t="s">
        <v>31</v>
      </c>
      <c r="HC22" s="126" t="s">
        <v>32</v>
      </c>
      <c r="HD22" s="126" t="s">
        <v>32</v>
      </c>
      <c r="HE22" s="47" t="s">
        <v>31</v>
      </c>
      <c r="HF22" s="47" t="s">
        <v>31</v>
      </c>
      <c r="HG22" s="47" t="s">
        <v>31</v>
      </c>
      <c r="HH22" s="47" t="s">
        <v>31</v>
      </c>
      <c r="HI22" s="47" t="s">
        <v>31</v>
      </c>
      <c r="HJ22" s="126" t="s">
        <v>32</v>
      </c>
      <c r="HK22" s="126" t="s">
        <v>32</v>
      </c>
      <c r="HL22" s="47" t="s">
        <v>31</v>
      </c>
      <c r="HM22" s="47" t="s">
        <v>31</v>
      </c>
      <c r="HN22" s="47" t="s">
        <v>31</v>
      </c>
      <c r="HO22" s="47" t="s">
        <v>31</v>
      </c>
      <c r="HP22" s="47" t="s">
        <v>31</v>
      </c>
      <c r="HQ22" s="126" t="s">
        <v>32</v>
      </c>
      <c r="HR22" s="126" t="s">
        <v>32</v>
      </c>
      <c r="HS22" s="47" t="s">
        <v>31</v>
      </c>
      <c r="HT22" s="47" t="s">
        <v>31</v>
      </c>
      <c r="HU22" s="47" t="s">
        <v>31</v>
      </c>
      <c r="HV22" s="47" t="s">
        <v>31</v>
      </c>
      <c r="HW22" s="17">
        <f>COUNTIF(Roster!$GR22:$HV22,"S1")+COUNTIF(Roster!$GR22:$HV22,"S3")+COUNTIF(Roster!$GR22:$HV22,"S6")+COUNTIF(Roster!$GR22:$HV22,"S4")</f>
        <v>23</v>
      </c>
    </row>
    <row r="23" spans="1:231" thickBot="1" x14ac:dyDescent="0.35">
      <c r="A23" s="87" t="s">
        <v>61</v>
      </c>
      <c r="B23" s="33">
        <v>10518797</v>
      </c>
      <c r="C23" s="23" t="s">
        <v>55</v>
      </c>
      <c r="D23" s="23" t="s">
        <v>29</v>
      </c>
      <c r="E23" s="23" t="s">
        <v>30</v>
      </c>
      <c r="F23" s="90">
        <f t="shared" si="0"/>
        <v>1</v>
      </c>
      <c r="G23" s="90">
        <f t="shared" si="1"/>
        <v>2</v>
      </c>
      <c r="H23" s="90">
        <f t="shared" si="2"/>
        <v>2</v>
      </c>
      <c r="I23" s="90">
        <f t="shared" si="3"/>
        <v>3</v>
      </c>
      <c r="J23" s="88">
        <f t="shared" si="4"/>
        <v>4</v>
      </c>
      <c r="K23" s="88">
        <f>Roster!$I23+Roster!$J23</f>
        <v>7</v>
      </c>
      <c r="L23" s="203">
        <f t="shared" si="5"/>
        <v>140</v>
      </c>
      <c r="M23" s="174">
        <v>17</v>
      </c>
      <c r="N23" s="174">
        <v>20</v>
      </c>
      <c r="O23" s="175">
        <f>COUNTIF(Roster!$BY23:$DC23,"S1")+COUNTIF(Roster!$BY23:$DC23,"S3")+COUNTIF(Roster!$BY23:$DC23,"S6")+COUNTIF(Roster!$BY23:$DC23,"S4")</f>
        <v>18</v>
      </c>
      <c r="P23" s="175">
        <f>COUNTIF(Roster!$DD23:$EG23,"S1")+COUNTIF(Roster!$DD23:$EG23,"S3")+COUNTIF(Roster!$DD23:$EG23,"S6")+COUNTIF(Roster!$DD23:$EG23,"S4")</f>
        <v>20</v>
      </c>
      <c r="Q23" s="174">
        <f>COUNTIF(Roster!$EH23:$FL23,"S1")+COUNTIF(Roster!$EH23:$FL23,"S3")+COUNTIF(Roster!$EH23:$FL23,"S6")+COUNTIF(Roster!$EH23:$FL23,"S4")</f>
        <v>19</v>
      </c>
      <c r="R23" s="129" t="s">
        <v>5</v>
      </c>
      <c r="S23" s="125" t="s">
        <v>35</v>
      </c>
      <c r="T23" s="125" t="s">
        <v>35</v>
      </c>
      <c r="U23" s="126" t="s">
        <v>32</v>
      </c>
      <c r="V23" s="126" t="s">
        <v>32</v>
      </c>
      <c r="W23" s="123" t="s">
        <v>33</v>
      </c>
      <c r="X23" s="123" t="s">
        <v>33</v>
      </c>
      <c r="Y23" s="123" t="s">
        <v>33</v>
      </c>
      <c r="Z23" s="123" t="s">
        <v>33</v>
      </c>
      <c r="AA23" s="123" t="s">
        <v>33</v>
      </c>
      <c r="AB23" s="126" t="s">
        <v>32</v>
      </c>
      <c r="AC23" s="126" t="s">
        <v>32</v>
      </c>
      <c r="AD23" s="123" t="s">
        <v>33</v>
      </c>
      <c r="AE23" s="72" t="s">
        <v>7</v>
      </c>
      <c r="AF23" s="123" t="s">
        <v>33</v>
      </c>
      <c r="AG23" s="123" t="s">
        <v>33</v>
      </c>
      <c r="AH23" s="47" t="s">
        <v>31</v>
      </c>
      <c r="AI23" s="126" t="s">
        <v>32</v>
      </c>
      <c r="AJ23" s="126" t="s">
        <v>32</v>
      </c>
      <c r="AK23" s="47" t="s">
        <v>31</v>
      </c>
      <c r="AL23" s="123" t="s">
        <v>33</v>
      </c>
      <c r="AM23" s="24" t="s">
        <v>9</v>
      </c>
      <c r="AN23" s="123" t="s">
        <v>33</v>
      </c>
      <c r="AO23" s="24" t="s">
        <v>9</v>
      </c>
      <c r="AP23" s="126" t="s">
        <v>32</v>
      </c>
      <c r="AQ23" s="126" t="s">
        <v>32</v>
      </c>
      <c r="AR23" s="123" t="s">
        <v>33</v>
      </c>
      <c r="AS23" s="123" t="s">
        <v>33</v>
      </c>
      <c r="AT23" s="123" t="s">
        <v>33</v>
      </c>
      <c r="AU23" s="123" t="s">
        <v>33</v>
      </c>
      <c r="AV23" s="74" t="s">
        <v>31</v>
      </c>
      <c r="AW23" s="137" t="s">
        <v>32</v>
      </c>
      <c r="AX23" s="126" t="s">
        <v>32</v>
      </c>
      <c r="AY23" s="47" t="s">
        <v>31</v>
      </c>
      <c r="AZ23" s="47" t="s">
        <v>31</v>
      </c>
      <c r="BA23" s="47" t="s">
        <v>31</v>
      </c>
      <c r="BB23" s="47" t="s">
        <v>31</v>
      </c>
      <c r="BC23" s="47" t="s">
        <v>31</v>
      </c>
      <c r="BD23" s="126" t="s">
        <v>32</v>
      </c>
      <c r="BE23" s="126" t="s">
        <v>32</v>
      </c>
      <c r="BF23" s="47" t="s">
        <v>31</v>
      </c>
      <c r="BG23" s="47" t="s">
        <v>31</v>
      </c>
      <c r="BH23" s="47" t="s">
        <v>31</v>
      </c>
      <c r="BI23" s="47" t="s">
        <v>31</v>
      </c>
      <c r="BJ23" s="47" t="s">
        <v>31</v>
      </c>
      <c r="BK23" s="126" t="s">
        <v>32</v>
      </c>
      <c r="BL23" s="126" t="s">
        <v>32</v>
      </c>
      <c r="BM23" s="123" t="s">
        <v>33</v>
      </c>
      <c r="BN23" s="123" t="s">
        <v>33</v>
      </c>
      <c r="BO23" s="123" t="s">
        <v>33</v>
      </c>
      <c r="BP23" s="123" t="s">
        <v>33</v>
      </c>
      <c r="BQ23" s="123" t="s">
        <v>33</v>
      </c>
      <c r="BR23" s="126" t="s">
        <v>32</v>
      </c>
      <c r="BS23" s="126" t="s">
        <v>32</v>
      </c>
      <c r="BT23" s="123" t="s">
        <v>33</v>
      </c>
      <c r="BU23" s="123" t="s">
        <v>33</v>
      </c>
      <c r="BV23" s="123" t="s">
        <v>33</v>
      </c>
      <c r="BW23" s="123" t="s">
        <v>33</v>
      </c>
      <c r="BX23" s="140" t="s">
        <v>33</v>
      </c>
      <c r="BY23" s="137" t="s">
        <v>32</v>
      </c>
      <c r="BZ23" s="126" t="s">
        <v>32</v>
      </c>
      <c r="CA23" s="124" t="s">
        <v>40</v>
      </c>
      <c r="CB23" s="124" t="s">
        <v>40</v>
      </c>
      <c r="CC23" s="125" t="s">
        <v>35</v>
      </c>
      <c r="CD23" s="124" t="s">
        <v>40</v>
      </c>
      <c r="CE23" s="124" t="s">
        <v>40</v>
      </c>
      <c r="CF23" s="126" t="s">
        <v>32</v>
      </c>
      <c r="CG23" s="126" t="s">
        <v>32</v>
      </c>
      <c r="CH23" s="125" t="s">
        <v>35</v>
      </c>
      <c r="CI23" s="124" t="s">
        <v>40</v>
      </c>
      <c r="CJ23" s="124" t="s">
        <v>40</v>
      </c>
      <c r="CK23" s="124" t="s">
        <v>40</v>
      </c>
      <c r="CL23" s="124" t="s">
        <v>40</v>
      </c>
      <c r="CM23" s="126" t="s">
        <v>32</v>
      </c>
      <c r="CN23" s="126" t="s">
        <v>32</v>
      </c>
      <c r="CO23" s="124" t="s">
        <v>40</v>
      </c>
      <c r="CP23" s="124" t="s">
        <v>40</v>
      </c>
      <c r="CQ23" s="124" t="s">
        <v>40</v>
      </c>
      <c r="CR23" s="124" t="s">
        <v>40</v>
      </c>
      <c r="CS23" s="124" t="s">
        <v>40</v>
      </c>
      <c r="CT23" s="126" t="s">
        <v>32</v>
      </c>
      <c r="CU23" s="126" t="s">
        <v>32</v>
      </c>
      <c r="CV23" s="124" t="s">
        <v>40</v>
      </c>
      <c r="CW23" s="24" t="s">
        <v>9</v>
      </c>
      <c r="CX23" s="124" t="s">
        <v>40</v>
      </c>
      <c r="CY23" s="131" t="s">
        <v>40</v>
      </c>
      <c r="CZ23" s="124" t="s">
        <v>40</v>
      </c>
      <c r="DA23" s="126" t="s">
        <v>32</v>
      </c>
      <c r="DB23" s="126" t="s">
        <v>32</v>
      </c>
      <c r="DC23" s="145" t="s">
        <v>40</v>
      </c>
      <c r="DD23" s="144" t="s">
        <v>40</v>
      </c>
      <c r="DE23" s="124" t="s">
        <v>40</v>
      </c>
      <c r="DF23" s="124" t="s">
        <v>40</v>
      </c>
      <c r="DG23" s="124" t="s">
        <v>40</v>
      </c>
      <c r="DH23" s="126" t="s">
        <v>32</v>
      </c>
      <c r="DI23" s="126" t="s">
        <v>32</v>
      </c>
      <c r="DJ23" s="123" t="s">
        <v>33</v>
      </c>
      <c r="DK23" s="123" t="s">
        <v>33</v>
      </c>
      <c r="DL23" s="123" t="s">
        <v>33</v>
      </c>
      <c r="DM23" s="123" t="s">
        <v>33</v>
      </c>
      <c r="DN23" s="123" t="s">
        <v>33</v>
      </c>
      <c r="DO23" s="126" t="s">
        <v>32</v>
      </c>
      <c r="DP23" s="126" t="s">
        <v>32</v>
      </c>
      <c r="DQ23" s="123" t="s">
        <v>33</v>
      </c>
      <c r="DR23" s="123" t="s">
        <v>33</v>
      </c>
      <c r="DS23" s="123" t="s">
        <v>33</v>
      </c>
      <c r="DT23" s="123" t="s">
        <v>33</v>
      </c>
      <c r="DU23" s="72" t="s">
        <v>7</v>
      </c>
      <c r="DV23" s="126" t="s">
        <v>32</v>
      </c>
      <c r="DW23" s="126" t="s">
        <v>32</v>
      </c>
      <c r="DX23" s="127" t="s">
        <v>6</v>
      </c>
      <c r="DY23" s="123" t="s">
        <v>33</v>
      </c>
      <c r="DZ23" s="123" t="s">
        <v>33</v>
      </c>
      <c r="EA23" s="123" t="s">
        <v>33</v>
      </c>
      <c r="EB23" s="123" t="s">
        <v>33</v>
      </c>
      <c r="EC23" s="126" t="s">
        <v>32</v>
      </c>
      <c r="ED23" s="126" t="s">
        <v>32</v>
      </c>
      <c r="EE23" s="123" t="s">
        <v>33</v>
      </c>
      <c r="EF23" s="123" t="s">
        <v>33</v>
      </c>
      <c r="EG23" s="140" t="s">
        <v>33</v>
      </c>
      <c r="EH23" s="123" t="s">
        <v>33</v>
      </c>
      <c r="EI23" s="123" t="s">
        <v>33</v>
      </c>
      <c r="EJ23" s="126" t="s">
        <v>32</v>
      </c>
      <c r="EK23" s="126" t="s">
        <v>32</v>
      </c>
      <c r="EL23" s="123" t="s">
        <v>33</v>
      </c>
      <c r="EM23" s="123" t="s">
        <v>33</v>
      </c>
      <c r="EN23" s="123" t="s">
        <v>33</v>
      </c>
      <c r="EO23" s="123" t="s">
        <v>33</v>
      </c>
      <c r="EP23" s="123" t="s">
        <v>33</v>
      </c>
      <c r="EQ23" s="126" t="s">
        <v>32</v>
      </c>
      <c r="ER23" s="126" t="s">
        <v>32</v>
      </c>
      <c r="ES23" s="24" t="s">
        <v>9</v>
      </c>
      <c r="ET23" s="123" t="s">
        <v>33</v>
      </c>
      <c r="EU23" s="123" t="s">
        <v>33</v>
      </c>
      <c r="EV23" s="123" t="s">
        <v>33</v>
      </c>
      <c r="EW23" s="123" t="s">
        <v>33</v>
      </c>
      <c r="EX23" s="126" t="s">
        <v>32</v>
      </c>
      <c r="EY23" s="126" t="s">
        <v>32</v>
      </c>
      <c r="EZ23" s="123" t="s">
        <v>33</v>
      </c>
      <c r="FA23" s="123" t="s">
        <v>33</v>
      </c>
      <c r="FB23" s="123" t="s">
        <v>33</v>
      </c>
      <c r="FC23" s="123" t="s">
        <v>33</v>
      </c>
      <c r="FD23" s="126" t="s">
        <v>6</v>
      </c>
      <c r="FE23" s="126" t="s">
        <v>32</v>
      </c>
      <c r="FF23" s="126" t="s">
        <v>32</v>
      </c>
      <c r="FG23" s="128" t="s">
        <v>34</v>
      </c>
      <c r="FH23" s="123" t="s">
        <v>33</v>
      </c>
      <c r="FI23" s="125" t="s">
        <v>35</v>
      </c>
      <c r="FJ23" s="123" t="s">
        <v>33</v>
      </c>
      <c r="FK23" s="123" t="s">
        <v>33</v>
      </c>
      <c r="FL23" s="126" t="s">
        <v>32</v>
      </c>
      <c r="FM23" s="137" t="s">
        <v>32</v>
      </c>
      <c r="FN23" s="123" t="s">
        <v>33</v>
      </c>
      <c r="FO23" s="123" t="s">
        <v>33</v>
      </c>
      <c r="FP23" s="128" t="s">
        <v>34</v>
      </c>
      <c r="FQ23" s="123" t="s">
        <v>33</v>
      </c>
      <c r="FR23" s="123" t="s">
        <v>33</v>
      </c>
      <c r="FS23" s="126" t="s">
        <v>32</v>
      </c>
      <c r="FT23" s="126" t="s">
        <v>32</v>
      </c>
      <c r="FU23" s="123" t="s">
        <v>33</v>
      </c>
      <c r="FV23" s="123" t="s">
        <v>33</v>
      </c>
      <c r="FW23" s="123" t="s">
        <v>33</v>
      </c>
      <c r="FX23" s="123" t="s">
        <v>33</v>
      </c>
      <c r="FY23" s="123" t="s">
        <v>33</v>
      </c>
      <c r="FZ23" s="126" t="s">
        <v>32</v>
      </c>
      <c r="GA23" s="126" t="s">
        <v>32</v>
      </c>
      <c r="GB23" s="123" t="s">
        <v>33</v>
      </c>
      <c r="GC23" s="123" t="s">
        <v>33</v>
      </c>
      <c r="GD23" s="123" t="s">
        <v>33</v>
      </c>
      <c r="GE23" s="123" t="s">
        <v>33</v>
      </c>
      <c r="GF23" s="128" t="s">
        <v>34</v>
      </c>
      <c r="GG23" s="126" t="s">
        <v>32</v>
      </c>
      <c r="GH23" s="126" t="s">
        <v>32</v>
      </c>
      <c r="GI23" s="123" t="s">
        <v>33</v>
      </c>
      <c r="GJ23" s="123" t="s">
        <v>33</v>
      </c>
      <c r="GK23" s="123" t="s">
        <v>33</v>
      </c>
      <c r="GL23" s="123" t="s">
        <v>33</v>
      </c>
      <c r="GM23" s="123" t="s">
        <v>33</v>
      </c>
      <c r="GN23" s="126" t="s">
        <v>32</v>
      </c>
      <c r="GO23" s="126" t="s">
        <v>32</v>
      </c>
      <c r="GP23" s="123" t="s">
        <v>33</v>
      </c>
      <c r="GQ23" s="17">
        <f>COUNTIF(Roster!$FM23:$GP23,"S1")+COUNTIF(Roster!$FM23:$GP23,"S3")+COUNTIF(Roster!$FM23:$GP23,"S6")+COUNTIF(Roster!$FM23:$GP23,"S4")</f>
        <v>21</v>
      </c>
      <c r="GR23" s="123" t="s">
        <v>33</v>
      </c>
      <c r="GS23" s="123" t="s">
        <v>33</v>
      </c>
      <c r="GT23" s="123" t="s">
        <v>33</v>
      </c>
      <c r="GU23" s="128" t="s">
        <v>34</v>
      </c>
      <c r="GV23" s="126" t="s">
        <v>32</v>
      </c>
      <c r="GW23" s="126" t="s">
        <v>32</v>
      </c>
      <c r="GX23" s="123" t="s">
        <v>33</v>
      </c>
      <c r="GY23" s="123" t="s">
        <v>33</v>
      </c>
      <c r="GZ23" s="25" t="s">
        <v>8</v>
      </c>
      <c r="HA23" s="25" t="s">
        <v>8</v>
      </c>
      <c r="HB23" s="25" t="s">
        <v>8</v>
      </c>
      <c r="HC23" s="126" t="s">
        <v>32</v>
      </c>
      <c r="HD23" s="126" t="s">
        <v>32</v>
      </c>
      <c r="HE23" s="123" t="s">
        <v>33</v>
      </c>
      <c r="HF23" s="123" t="s">
        <v>33</v>
      </c>
      <c r="HG23" s="123" t="s">
        <v>33</v>
      </c>
      <c r="HH23" s="123" t="s">
        <v>33</v>
      </c>
      <c r="HI23" s="123" t="s">
        <v>33</v>
      </c>
      <c r="HJ23" s="126" t="s">
        <v>32</v>
      </c>
      <c r="HK23" s="126" t="s">
        <v>32</v>
      </c>
      <c r="HL23" s="123" t="s">
        <v>33</v>
      </c>
      <c r="HM23" s="123" t="s">
        <v>33</v>
      </c>
      <c r="HN23" s="123" t="s">
        <v>33</v>
      </c>
      <c r="HO23" s="123" t="s">
        <v>33</v>
      </c>
      <c r="HP23" s="123" t="s">
        <v>33</v>
      </c>
      <c r="HQ23" s="126" t="s">
        <v>32</v>
      </c>
      <c r="HR23" s="126" t="s">
        <v>32</v>
      </c>
      <c r="HS23" s="123" t="s">
        <v>33</v>
      </c>
      <c r="HT23" s="123" t="s">
        <v>33</v>
      </c>
      <c r="HU23" s="123" t="s">
        <v>33</v>
      </c>
      <c r="HV23" s="123" t="s">
        <v>33</v>
      </c>
      <c r="HW23" s="17">
        <f>COUNTIF(Roster!$GR23:$HV23,"S1")+COUNTIF(Roster!$GR23:$HV23,"S3")+COUNTIF(Roster!$GR23:$HV23,"S6")+COUNTIF(Roster!$GR23:$HV23,"S4")</f>
        <v>20</v>
      </c>
    </row>
    <row r="24" spans="1:231" ht="14.4" x14ac:dyDescent="0.3">
      <c r="A24" s="96" t="s">
        <v>62</v>
      </c>
      <c r="B24" s="97">
        <v>10511337</v>
      </c>
      <c r="C24" s="98" t="s">
        <v>38</v>
      </c>
      <c r="D24" s="98" t="s">
        <v>63</v>
      </c>
      <c r="E24" s="98" t="s">
        <v>30</v>
      </c>
      <c r="F24" s="101">
        <f t="shared" si="0"/>
        <v>1</v>
      </c>
      <c r="G24" s="101">
        <f t="shared" si="1"/>
        <v>2</v>
      </c>
      <c r="H24" s="101">
        <f t="shared" si="2"/>
        <v>2</v>
      </c>
      <c r="I24" s="101">
        <f t="shared" si="3"/>
        <v>1</v>
      </c>
      <c r="J24" s="102">
        <f t="shared" si="4"/>
        <v>6</v>
      </c>
      <c r="K24" s="102">
        <f>Roster!$I24+Roster!$J24</f>
        <v>7</v>
      </c>
      <c r="L24" s="164">
        <f t="shared" si="5"/>
        <v>140</v>
      </c>
      <c r="M24" s="172">
        <v>20</v>
      </c>
      <c r="N24" s="172">
        <v>19</v>
      </c>
      <c r="O24" s="173">
        <f>COUNTIF(Roster!$BY24:$DC24,"S1")+COUNTIF(Roster!$BY24:$DC24,"S3")+COUNTIF(Roster!$BY24:$DC24,"S6")+COUNTIF(Roster!$BY24:$DC24,"S4")</f>
        <v>20</v>
      </c>
      <c r="P24" s="173">
        <f>COUNTIF(Roster!$DD24:$EG24,"S1")+COUNTIF(Roster!$DD24:$EG24,"S3")+COUNTIF(Roster!$DD24:$EG24,"S6")+COUNTIF(Roster!$DD24:$EG24,"S4")</f>
        <v>19</v>
      </c>
      <c r="Q24" s="172">
        <f>COUNTIF(Roster!$EH24:$FL24,"S1")+COUNTIF(Roster!$EH24:$FL24,"S3")+COUNTIF(Roster!$EH24:$FL24,"S6")+COUNTIF(Roster!$EH24:$FL24,"S4")</f>
        <v>18</v>
      </c>
      <c r="R24" s="146" t="s">
        <v>34</v>
      </c>
      <c r="S24" s="128" t="s">
        <v>34</v>
      </c>
      <c r="T24" s="126" t="s">
        <v>32</v>
      </c>
      <c r="U24" s="126" t="s">
        <v>32</v>
      </c>
      <c r="V24" s="128" t="s">
        <v>34</v>
      </c>
      <c r="W24" s="128" t="s">
        <v>34</v>
      </c>
      <c r="X24" s="128" t="s">
        <v>34</v>
      </c>
      <c r="Y24" s="128" t="s">
        <v>34</v>
      </c>
      <c r="Z24" s="128" t="s">
        <v>34</v>
      </c>
      <c r="AA24" s="126" t="s">
        <v>32</v>
      </c>
      <c r="AB24" s="126" t="s">
        <v>32</v>
      </c>
      <c r="AC24" s="128" t="s">
        <v>34</v>
      </c>
      <c r="AD24" s="128" t="s">
        <v>34</v>
      </c>
      <c r="AE24" s="128" t="s">
        <v>34</v>
      </c>
      <c r="AF24" s="72" t="s">
        <v>7</v>
      </c>
      <c r="AG24" s="24" t="s">
        <v>9</v>
      </c>
      <c r="AH24" s="126" t="s">
        <v>32</v>
      </c>
      <c r="AI24" s="126" t="s">
        <v>32</v>
      </c>
      <c r="AJ24" s="128" t="s">
        <v>34</v>
      </c>
      <c r="AK24" s="128" t="s">
        <v>34</v>
      </c>
      <c r="AL24" s="128" t="s">
        <v>34</v>
      </c>
      <c r="AM24" s="128" t="s">
        <v>34</v>
      </c>
      <c r="AN24" s="128" t="s">
        <v>34</v>
      </c>
      <c r="AO24" s="126" t="s">
        <v>32</v>
      </c>
      <c r="AP24" s="126" t="s">
        <v>32</v>
      </c>
      <c r="AQ24" s="128" t="s">
        <v>34</v>
      </c>
      <c r="AR24" s="128" t="s">
        <v>34</v>
      </c>
      <c r="AS24" s="128" t="s">
        <v>34</v>
      </c>
      <c r="AT24" s="128" t="s">
        <v>34</v>
      </c>
      <c r="AU24" s="128" t="s">
        <v>34</v>
      </c>
      <c r="AV24" s="138" t="s">
        <v>32</v>
      </c>
      <c r="AW24" s="137" t="s">
        <v>32</v>
      </c>
      <c r="AX24" s="128" t="s">
        <v>34</v>
      </c>
      <c r="AY24" s="128" t="s">
        <v>34</v>
      </c>
      <c r="AZ24" s="128" t="s">
        <v>34</v>
      </c>
      <c r="BA24" s="128" t="s">
        <v>34</v>
      </c>
      <c r="BB24" s="127" t="s">
        <v>6</v>
      </c>
      <c r="BC24" s="126" t="s">
        <v>32</v>
      </c>
      <c r="BD24" s="126" t="s">
        <v>32</v>
      </c>
      <c r="BE24" s="128" t="s">
        <v>34</v>
      </c>
      <c r="BF24" s="128" t="s">
        <v>34</v>
      </c>
      <c r="BG24" s="128" t="s">
        <v>34</v>
      </c>
      <c r="BH24" s="128" t="s">
        <v>34</v>
      </c>
      <c r="BI24" s="128" t="s">
        <v>34</v>
      </c>
      <c r="BJ24" s="126" t="s">
        <v>32</v>
      </c>
      <c r="BK24" s="126" t="s">
        <v>32</v>
      </c>
      <c r="BL24" s="128" t="s">
        <v>34</v>
      </c>
      <c r="BM24" s="128" t="s">
        <v>34</v>
      </c>
      <c r="BN24" s="128" t="s">
        <v>34</v>
      </c>
      <c r="BO24" s="128" t="s">
        <v>34</v>
      </c>
      <c r="BP24" s="128" t="s">
        <v>34</v>
      </c>
      <c r="BQ24" s="126" t="s">
        <v>32</v>
      </c>
      <c r="BR24" s="126" t="s">
        <v>32</v>
      </c>
      <c r="BS24" s="128" t="s">
        <v>34</v>
      </c>
      <c r="BT24" s="128" t="s">
        <v>34</v>
      </c>
      <c r="BU24" s="128" t="s">
        <v>34</v>
      </c>
      <c r="BV24" s="128" t="s">
        <v>34</v>
      </c>
      <c r="BW24" s="128" t="s">
        <v>34</v>
      </c>
      <c r="BX24" s="138" t="s">
        <v>32</v>
      </c>
      <c r="BY24" s="137" t="s">
        <v>32</v>
      </c>
      <c r="BZ24" s="128" t="s">
        <v>34</v>
      </c>
      <c r="CA24" s="128" t="s">
        <v>34</v>
      </c>
      <c r="CB24" s="128" t="s">
        <v>34</v>
      </c>
      <c r="CC24" s="47" t="s">
        <v>6</v>
      </c>
      <c r="CD24" s="128" t="s">
        <v>34</v>
      </c>
      <c r="CE24" s="126" t="s">
        <v>32</v>
      </c>
      <c r="CF24" s="126" t="s">
        <v>32</v>
      </c>
      <c r="CG24" s="128" t="s">
        <v>34</v>
      </c>
      <c r="CH24" s="128" t="s">
        <v>34</v>
      </c>
      <c r="CI24" s="128" t="s">
        <v>34</v>
      </c>
      <c r="CJ24" s="128" t="s">
        <v>34</v>
      </c>
      <c r="CK24" s="128" t="s">
        <v>34</v>
      </c>
      <c r="CL24" s="126" t="s">
        <v>32</v>
      </c>
      <c r="CM24" s="126" t="s">
        <v>32</v>
      </c>
      <c r="CN24" s="128" t="s">
        <v>34</v>
      </c>
      <c r="CO24" s="24" t="s">
        <v>9</v>
      </c>
      <c r="CP24" s="128" t="s">
        <v>34</v>
      </c>
      <c r="CQ24" s="128" t="s">
        <v>34</v>
      </c>
      <c r="CR24" s="128" t="s">
        <v>34</v>
      </c>
      <c r="CS24" s="126" t="s">
        <v>32</v>
      </c>
      <c r="CT24" s="126" t="s">
        <v>32</v>
      </c>
      <c r="CU24" s="128" t="s">
        <v>34</v>
      </c>
      <c r="CV24" s="128" t="s">
        <v>34</v>
      </c>
      <c r="CW24" s="128" t="s">
        <v>34</v>
      </c>
      <c r="CX24" s="128" t="s">
        <v>34</v>
      </c>
      <c r="CY24" s="128" t="s">
        <v>34</v>
      </c>
      <c r="CZ24" s="126" t="s">
        <v>32</v>
      </c>
      <c r="DA24" s="126" t="s">
        <v>32</v>
      </c>
      <c r="DB24" s="128" t="s">
        <v>34</v>
      </c>
      <c r="DC24" s="147" t="s">
        <v>34</v>
      </c>
      <c r="DD24" s="152" t="s">
        <v>9</v>
      </c>
      <c r="DE24" s="128" t="s">
        <v>34</v>
      </c>
      <c r="DF24" s="128" t="s">
        <v>34</v>
      </c>
      <c r="DG24" s="126" t="s">
        <v>32</v>
      </c>
      <c r="DH24" s="126" t="s">
        <v>32</v>
      </c>
      <c r="DI24" s="128" t="s">
        <v>34</v>
      </c>
      <c r="DJ24" s="128" t="s">
        <v>34</v>
      </c>
      <c r="DK24" s="128" t="s">
        <v>34</v>
      </c>
      <c r="DL24" s="128" t="s">
        <v>34</v>
      </c>
      <c r="DM24" s="128" t="s">
        <v>34</v>
      </c>
      <c r="DN24" s="126" t="s">
        <v>32</v>
      </c>
      <c r="DO24" s="126" t="s">
        <v>32</v>
      </c>
      <c r="DP24" s="128" t="s">
        <v>34</v>
      </c>
      <c r="DQ24" s="72" t="s">
        <v>7</v>
      </c>
      <c r="DR24" s="128" t="s">
        <v>34</v>
      </c>
      <c r="DS24" s="128" t="s">
        <v>34</v>
      </c>
      <c r="DT24" s="128" t="s">
        <v>34</v>
      </c>
      <c r="DU24" s="126" t="s">
        <v>32</v>
      </c>
      <c r="DV24" s="126" t="s">
        <v>32</v>
      </c>
      <c r="DW24" s="128" t="s">
        <v>34</v>
      </c>
      <c r="DX24" s="128" t="s">
        <v>34</v>
      </c>
      <c r="DY24" s="128" t="s">
        <v>34</v>
      </c>
      <c r="DZ24" s="128" t="s">
        <v>34</v>
      </c>
      <c r="EA24" s="128" t="s">
        <v>34</v>
      </c>
      <c r="EB24" s="126" t="s">
        <v>32</v>
      </c>
      <c r="EC24" s="126" t="s">
        <v>32</v>
      </c>
      <c r="ED24" s="128" t="s">
        <v>34</v>
      </c>
      <c r="EE24" s="128" t="s">
        <v>34</v>
      </c>
      <c r="EF24" s="128" t="s">
        <v>34</v>
      </c>
      <c r="EG24" s="139" t="s">
        <v>8</v>
      </c>
      <c r="EH24" s="126" t="s">
        <v>5</v>
      </c>
      <c r="EI24" s="126" t="s">
        <v>32</v>
      </c>
      <c r="EJ24" s="126" t="s">
        <v>32</v>
      </c>
      <c r="EK24" s="128" t="s">
        <v>34</v>
      </c>
      <c r="EL24" s="128" t="s">
        <v>34</v>
      </c>
      <c r="EM24" s="128" t="s">
        <v>34</v>
      </c>
      <c r="EN24" s="128" t="s">
        <v>34</v>
      </c>
      <c r="EO24" s="128" t="s">
        <v>34</v>
      </c>
      <c r="EP24" s="126" t="s">
        <v>32</v>
      </c>
      <c r="EQ24" s="126" t="s">
        <v>32</v>
      </c>
      <c r="ER24" s="128" t="s">
        <v>34</v>
      </c>
      <c r="ES24" s="128" t="s">
        <v>34</v>
      </c>
      <c r="ET24" s="128" t="s">
        <v>34</v>
      </c>
      <c r="EU24" s="128" t="s">
        <v>34</v>
      </c>
      <c r="EV24" s="128" t="s">
        <v>34</v>
      </c>
      <c r="EW24" s="126" t="s">
        <v>32</v>
      </c>
      <c r="EX24" s="126" t="s">
        <v>32</v>
      </c>
      <c r="EY24" s="128" t="s">
        <v>34</v>
      </c>
      <c r="EZ24" s="128" t="s">
        <v>34</v>
      </c>
      <c r="FA24" s="128" t="s">
        <v>34</v>
      </c>
      <c r="FB24" s="24" t="s">
        <v>9</v>
      </c>
      <c r="FC24" s="128" t="s">
        <v>34</v>
      </c>
      <c r="FD24" s="126" t="s">
        <v>32</v>
      </c>
      <c r="FE24" s="126" t="s">
        <v>32</v>
      </c>
      <c r="FF24" s="128" t="s">
        <v>34</v>
      </c>
      <c r="FG24" s="128" t="s">
        <v>34</v>
      </c>
      <c r="FH24" s="128" t="s">
        <v>34</v>
      </c>
      <c r="FI24" s="125" t="s">
        <v>35</v>
      </c>
      <c r="FJ24" s="128" t="s">
        <v>34</v>
      </c>
      <c r="FK24" s="126" t="s">
        <v>32</v>
      </c>
      <c r="FL24" s="126" t="s">
        <v>32</v>
      </c>
      <c r="FM24" s="146" t="s">
        <v>34</v>
      </c>
      <c r="FN24" s="128" t="s">
        <v>34</v>
      </c>
      <c r="FO24" s="24" t="s">
        <v>9</v>
      </c>
      <c r="FP24" s="128" t="s">
        <v>34</v>
      </c>
      <c r="FQ24" s="24" t="s">
        <v>9</v>
      </c>
      <c r="FR24" s="126" t="s">
        <v>32</v>
      </c>
      <c r="FS24" s="126" t="s">
        <v>32</v>
      </c>
      <c r="FT24" s="128" t="s">
        <v>34</v>
      </c>
      <c r="FU24" s="128" t="s">
        <v>34</v>
      </c>
      <c r="FV24" s="128" t="s">
        <v>34</v>
      </c>
      <c r="FW24" s="128" t="s">
        <v>34</v>
      </c>
      <c r="FX24" s="128" t="s">
        <v>34</v>
      </c>
      <c r="FY24" s="126" t="s">
        <v>32</v>
      </c>
      <c r="FZ24" s="126" t="s">
        <v>32</v>
      </c>
      <c r="GA24" s="128" t="s">
        <v>34</v>
      </c>
      <c r="GB24" s="128" t="s">
        <v>34</v>
      </c>
      <c r="GC24" s="128" t="s">
        <v>34</v>
      </c>
      <c r="GD24" s="128" t="s">
        <v>34</v>
      </c>
      <c r="GE24" s="128" t="s">
        <v>34</v>
      </c>
      <c r="GF24" s="126" t="s">
        <v>32</v>
      </c>
      <c r="GG24" s="126" t="s">
        <v>32</v>
      </c>
      <c r="GH24" s="128" t="s">
        <v>34</v>
      </c>
      <c r="GI24" s="128" t="s">
        <v>34</v>
      </c>
      <c r="GJ24" s="128" t="s">
        <v>34</v>
      </c>
      <c r="GK24" s="128" t="s">
        <v>34</v>
      </c>
      <c r="GL24" s="128" t="s">
        <v>34</v>
      </c>
      <c r="GM24" s="126" t="s">
        <v>32</v>
      </c>
      <c r="GN24" s="126" t="s">
        <v>32</v>
      </c>
      <c r="GO24" s="128" t="s">
        <v>34</v>
      </c>
      <c r="GP24" s="128" t="s">
        <v>34</v>
      </c>
      <c r="GQ24" s="17">
        <f>COUNTIF(Roster!$FM24:$GP24,"S1")+COUNTIF(Roster!$FM24:$GP24,"S3")+COUNTIF(Roster!$FM24:$GP24,"S6")+COUNTIF(Roster!$FM24:$GP24,"S4")</f>
        <v>20</v>
      </c>
      <c r="GR24" s="128" t="s">
        <v>34</v>
      </c>
      <c r="GS24" s="128" t="s">
        <v>34</v>
      </c>
      <c r="GT24" s="128" t="s">
        <v>34</v>
      </c>
      <c r="GU24" s="126" t="s">
        <v>32</v>
      </c>
      <c r="GV24" s="126" t="s">
        <v>32</v>
      </c>
      <c r="GW24" s="128" t="s">
        <v>34</v>
      </c>
      <c r="GX24" s="128" t="s">
        <v>34</v>
      </c>
      <c r="GY24" s="128" t="s">
        <v>34</v>
      </c>
      <c r="GZ24" s="128" t="s">
        <v>34</v>
      </c>
      <c r="HA24" s="128" t="s">
        <v>34</v>
      </c>
      <c r="HB24" s="126" t="s">
        <v>32</v>
      </c>
      <c r="HC24" s="126" t="s">
        <v>32</v>
      </c>
      <c r="HD24" s="128" t="s">
        <v>34</v>
      </c>
      <c r="HE24" s="128" t="s">
        <v>34</v>
      </c>
      <c r="HF24" s="128" t="s">
        <v>34</v>
      </c>
      <c r="HG24" s="128" t="s">
        <v>34</v>
      </c>
      <c r="HH24" s="128" t="s">
        <v>34</v>
      </c>
      <c r="HI24" s="126" t="s">
        <v>32</v>
      </c>
      <c r="HJ24" s="126" t="s">
        <v>32</v>
      </c>
      <c r="HK24" s="128" t="s">
        <v>34</v>
      </c>
      <c r="HL24" s="128" t="s">
        <v>34</v>
      </c>
      <c r="HM24" s="128" t="s">
        <v>34</v>
      </c>
      <c r="HN24" s="128" t="s">
        <v>34</v>
      </c>
      <c r="HO24" s="128" t="s">
        <v>34</v>
      </c>
      <c r="HP24" s="126" t="s">
        <v>32</v>
      </c>
      <c r="HQ24" s="126" t="s">
        <v>32</v>
      </c>
      <c r="HR24" s="128" t="s">
        <v>34</v>
      </c>
      <c r="HS24" s="128" t="s">
        <v>34</v>
      </c>
      <c r="HT24" s="128" t="s">
        <v>34</v>
      </c>
      <c r="HU24" s="128" t="s">
        <v>34</v>
      </c>
      <c r="HV24" s="128" t="s">
        <v>34</v>
      </c>
      <c r="HW24" s="17">
        <f>COUNTIF(Roster!$GR24:$HV24,"S1")+COUNTIF(Roster!$GR24:$HV24,"S3")+COUNTIF(Roster!$GR24:$HV24,"S6")+COUNTIF(Roster!$GR24:$HV24,"S4")</f>
        <v>23</v>
      </c>
    </row>
    <row r="25" spans="1:231" ht="14.4" x14ac:dyDescent="0.3">
      <c r="A25" s="9" t="s">
        <v>64</v>
      </c>
      <c r="B25" s="32">
        <v>10517754</v>
      </c>
      <c r="C25" s="8" t="s">
        <v>38</v>
      </c>
      <c r="D25" s="22" t="s">
        <v>63</v>
      </c>
      <c r="E25" s="22" t="s">
        <v>43</v>
      </c>
      <c r="F25" s="89">
        <f t="shared" si="0"/>
        <v>0</v>
      </c>
      <c r="G25" s="89">
        <f t="shared" si="1"/>
        <v>2</v>
      </c>
      <c r="H25" s="89">
        <f t="shared" si="2"/>
        <v>1</v>
      </c>
      <c r="I25" s="89">
        <f t="shared" si="3"/>
        <v>2</v>
      </c>
      <c r="J25" s="48">
        <f t="shared" si="4"/>
        <v>2</v>
      </c>
      <c r="K25" s="48">
        <f>Roster!$I25+Roster!$J25</f>
        <v>4</v>
      </c>
      <c r="L25" s="162">
        <f t="shared" si="5"/>
        <v>145</v>
      </c>
      <c r="M25" s="17">
        <v>21</v>
      </c>
      <c r="N25" s="17">
        <v>20</v>
      </c>
      <c r="O25" s="108">
        <f>COUNTIF(Roster!$BY25:$DC25,"S1")+COUNTIF(Roster!$BY25:$DC25,"S3")+COUNTIF(Roster!$BY25:$DC25,"S6")+COUNTIF(Roster!$BY25:$DC25,"S4")</f>
        <v>20</v>
      </c>
      <c r="P25" s="108">
        <f>COUNTIF(Roster!$DD25:$EG25,"S1")+COUNTIF(Roster!$DD25:$EG25,"S3")+COUNTIF(Roster!$DD25:$EG25,"S6")+COUNTIF(Roster!$DD25:$EG25,"S4")</f>
        <v>21</v>
      </c>
      <c r="Q25" s="17">
        <f>COUNTIF(Roster!$EH25:$FL25,"S1")+COUNTIF(Roster!$EH25:$FL25,"S3")+COUNTIF(Roster!$EH25:$FL25,"S6")+COUNTIF(Roster!$EH25:$FL25,"S4")</f>
        <v>20</v>
      </c>
      <c r="R25" s="146" t="s">
        <v>34</v>
      </c>
      <c r="S25" s="128" t="s">
        <v>34</v>
      </c>
      <c r="T25" s="128" t="s">
        <v>34</v>
      </c>
      <c r="U25" s="128" t="s">
        <v>34</v>
      </c>
      <c r="V25" s="126" t="s">
        <v>32</v>
      </c>
      <c r="W25" s="126" t="s">
        <v>32</v>
      </c>
      <c r="X25" s="127" t="s">
        <v>6</v>
      </c>
      <c r="Y25" s="128" t="s">
        <v>34</v>
      </c>
      <c r="Z25" s="128" t="s">
        <v>34</v>
      </c>
      <c r="AA25" s="128" t="s">
        <v>34</v>
      </c>
      <c r="AB25" s="128" t="s">
        <v>34</v>
      </c>
      <c r="AC25" s="126" t="s">
        <v>32</v>
      </c>
      <c r="AD25" s="126" t="s">
        <v>32</v>
      </c>
      <c r="AE25" s="72" t="s">
        <v>7</v>
      </c>
      <c r="AF25" s="128" t="s">
        <v>34</v>
      </c>
      <c r="AG25" s="128" t="s">
        <v>34</v>
      </c>
      <c r="AH25" s="128" t="s">
        <v>34</v>
      </c>
      <c r="AI25" s="128" t="s">
        <v>34</v>
      </c>
      <c r="AJ25" s="126" t="s">
        <v>32</v>
      </c>
      <c r="AK25" s="126" t="s">
        <v>32</v>
      </c>
      <c r="AL25" s="128" t="s">
        <v>34</v>
      </c>
      <c r="AM25" s="128" t="s">
        <v>34</v>
      </c>
      <c r="AN25" s="128" t="s">
        <v>34</v>
      </c>
      <c r="AO25" s="128" t="s">
        <v>34</v>
      </c>
      <c r="AP25" s="128" t="s">
        <v>34</v>
      </c>
      <c r="AQ25" s="126" t="s">
        <v>32</v>
      </c>
      <c r="AR25" s="126" t="s">
        <v>32</v>
      </c>
      <c r="AS25" s="128" t="s">
        <v>34</v>
      </c>
      <c r="AT25" s="128" t="s">
        <v>34</v>
      </c>
      <c r="AU25" s="128" t="s">
        <v>34</v>
      </c>
      <c r="AV25" s="147" t="s">
        <v>34</v>
      </c>
      <c r="AW25" s="146" t="s">
        <v>34</v>
      </c>
      <c r="AX25" s="126" t="s">
        <v>32</v>
      </c>
      <c r="AY25" s="126" t="s">
        <v>32</v>
      </c>
      <c r="AZ25" s="128" t="s">
        <v>34</v>
      </c>
      <c r="BA25" s="128" t="s">
        <v>34</v>
      </c>
      <c r="BB25" s="128" t="s">
        <v>34</v>
      </c>
      <c r="BC25" s="128" t="s">
        <v>34</v>
      </c>
      <c r="BD25" s="128" t="s">
        <v>34</v>
      </c>
      <c r="BE25" s="126" t="s">
        <v>32</v>
      </c>
      <c r="BF25" s="126" t="s">
        <v>32</v>
      </c>
      <c r="BG25" s="128" t="s">
        <v>34</v>
      </c>
      <c r="BH25" s="128" t="s">
        <v>34</v>
      </c>
      <c r="BI25" s="128" t="s">
        <v>34</v>
      </c>
      <c r="BJ25" s="128" t="s">
        <v>34</v>
      </c>
      <c r="BK25" s="128" t="s">
        <v>34</v>
      </c>
      <c r="BL25" s="126" t="s">
        <v>32</v>
      </c>
      <c r="BM25" s="126" t="s">
        <v>32</v>
      </c>
      <c r="BN25" s="128" t="s">
        <v>34</v>
      </c>
      <c r="BO25" s="128" t="s">
        <v>34</v>
      </c>
      <c r="BP25" s="128" t="s">
        <v>34</v>
      </c>
      <c r="BQ25" s="128" t="s">
        <v>34</v>
      </c>
      <c r="BR25" s="128" t="s">
        <v>34</v>
      </c>
      <c r="BS25" s="126" t="s">
        <v>32</v>
      </c>
      <c r="BT25" s="126" t="s">
        <v>32</v>
      </c>
      <c r="BU25" s="128" t="s">
        <v>34</v>
      </c>
      <c r="BV25" s="128" t="s">
        <v>34</v>
      </c>
      <c r="BW25" s="128" t="s">
        <v>34</v>
      </c>
      <c r="BX25" s="147" t="s">
        <v>34</v>
      </c>
      <c r="BY25" s="146" t="s">
        <v>34</v>
      </c>
      <c r="BZ25" s="126" t="s">
        <v>32</v>
      </c>
      <c r="CA25" s="126" t="s">
        <v>32</v>
      </c>
      <c r="CB25" s="24" t="s">
        <v>9</v>
      </c>
      <c r="CC25" s="128" t="s">
        <v>34</v>
      </c>
      <c r="CD25" s="128" t="s">
        <v>34</v>
      </c>
      <c r="CE25" s="128" t="s">
        <v>34</v>
      </c>
      <c r="CF25" s="128" t="s">
        <v>34</v>
      </c>
      <c r="CG25" s="126" t="s">
        <v>32</v>
      </c>
      <c r="CH25" s="126" t="s">
        <v>32</v>
      </c>
      <c r="CI25" s="128" t="s">
        <v>34</v>
      </c>
      <c r="CJ25" s="128" t="s">
        <v>34</v>
      </c>
      <c r="CK25" s="128" t="s">
        <v>34</v>
      </c>
      <c r="CL25" s="128" t="s">
        <v>34</v>
      </c>
      <c r="CM25" s="128" t="s">
        <v>34</v>
      </c>
      <c r="CN25" s="126" t="s">
        <v>32</v>
      </c>
      <c r="CO25" s="126" t="s">
        <v>32</v>
      </c>
      <c r="CP25" s="128" t="s">
        <v>34</v>
      </c>
      <c r="CQ25" s="128" t="s">
        <v>34</v>
      </c>
      <c r="CR25" s="128" t="s">
        <v>34</v>
      </c>
      <c r="CS25" s="128" t="s">
        <v>34</v>
      </c>
      <c r="CT25" s="128" t="s">
        <v>34</v>
      </c>
      <c r="CU25" s="126" t="s">
        <v>32</v>
      </c>
      <c r="CV25" s="126" t="s">
        <v>32</v>
      </c>
      <c r="CW25" s="128" t="s">
        <v>34</v>
      </c>
      <c r="CX25" s="128" t="s">
        <v>34</v>
      </c>
      <c r="CY25" s="128" t="s">
        <v>34</v>
      </c>
      <c r="CZ25" s="128" t="s">
        <v>34</v>
      </c>
      <c r="DA25" s="128" t="s">
        <v>34</v>
      </c>
      <c r="DB25" s="126" t="s">
        <v>32</v>
      </c>
      <c r="DC25" s="138" t="s">
        <v>32</v>
      </c>
      <c r="DD25" s="146" t="s">
        <v>34</v>
      </c>
      <c r="DE25" s="128" t="s">
        <v>34</v>
      </c>
      <c r="DF25" s="128" t="s">
        <v>34</v>
      </c>
      <c r="DG25" s="128" t="s">
        <v>34</v>
      </c>
      <c r="DH25" s="128" t="s">
        <v>34</v>
      </c>
      <c r="DI25" s="126" t="s">
        <v>32</v>
      </c>
      <c r="DJ25" s="126" t="s">
        <v>32</v>
      </c>
      <c r="DK25" s="128" t="s">
        <v>34</v>
      </c>
      <c r="DL25" s="128" t="s">
        <v>34</v>
      </c>
      <c r="DM25" s="128" t="s">
        <v>34</v>
      </c>
      <c r="DN25" s="128" t="s">
        <v>34</v>
      </c>
      <c r="DO25" s="128" t="s">
        <v>34</v>
      </c>
      <c r="DP25" s="126" t="s">
        <v>32</v>
      </c>
      <c r="DQ25" s="126" t="s">
        <v>32</v>
      </c>
      <c r="DR25" s="128" t="s">
        <v>34</v>
      </c>
      <c r="DS25" s="128" t="s">
        <v>34</v>
      </c>
      <c r="DT25" s="128" t="s">
        <v>34</v>
      </c>
      <c r="DU25" s="128" t="s">
        <v>34</v>
      </c>
      <c r="DV25" s="128" t="s">
        <v>34</v>
      </c>
      <c r="DW25" s="126" t="s">
        <v>32</v>
      </c>
      <c r="DX25" s="126" t="s">
        <v>32</v>
      </c>
      <c r="DY25" s="128" t="s">
        <v>34</v>
      </c>
      <c r="DZ25" s="128" t="s">
        <v>34</v>
      </c>
      <c r="EA25" s="128" t="s">
        <v>34</v>
      </c>
      <c r="EB25" s="128" t="s">
        <v>34</v>
      </c>
      <c r="EC25" s="128" t="s">
        <v>34</v>
      </c>
      <c r="ED25" s="126" t="s">
        <v>32</v>
      </c>
      <c r="EE25" s="126" t="s">
        <v>32</v>
      </c>
      <c r="EF25" s="128" t="s">
        <v>34</v>
      </c>
      <c r="EG25" s="187" t="s">
        <v>9</v>
      </c>
      <c r="EH25" s="128" t="s">
        <v>34</v>
      </c>
      <c r="EI25" s="128" t="s">
        <v>34</v>
      </c>
      <c r="EJ25" s="128" t="s">
        <v>34</v>
      </c>
      <c r="EK25" s="126" t="s">
        <v>32</v>
      </c>
      <c r="EL25" s="126" t="s">
        <v>32</v>
      </c>
      <c r="EM25" s="126" t="s">
        <v>6</v>
      </c>
      <c r="EN25" s="128" t="s">
        <v>34</v>
      </c>
      <c r="EO25" s="128" t="s">
        <v>34</v>
      </c>
      <c r="EP25" s="128" t="s">
        <v>34</v>
      </c>
      <c r="EQ25" s="128" t="s">
        <v>34</v>
      </c>
      <c r="ER25" s="126" t="s">
        <v>32</v>
      </c>
      <c r="ES25" s="126" t="s">
        <v>32</v>
      </c>
      <c r="ET25" s="128" t="s">
        <v>34</v>
      </c>
      <c r="EU25" s="128" t="s">
        <v>34</v>
      </c>
      <c r="EV25" s="128" t="s">
        <v>34</v>
      </c>
      <c r="EW25" s="128" t="s">
        <v>34</v>
      </c>
      <c r="EX25" s="128" t="s">
        <v>34</v>
      </c>
      <c r="EY25" s="126" t="s">
        <v>32</v>
      </c>
      <c r="EZ25" s="126" t="s">
        <v>32</v>
      </c>
      <c r="FA25" s="128" t="s">
        <v>34</v>
      </c>
      <c r="FB25" s="128" t="s">
        <v>34</v>
      </c>
      <c r="FC25" s="128" t="s">
        <v>34</v>
      </c>
      <c r="FD25" s="128" t="s">
        <v>34</v>
      </c>
      <c r="FE25" s="126" t="s">
        <v>32</v>
      </c>
      <c r="FF25" s="126" t="s">
        <v>32</v>
      </c>
      <c r="FG25" s="128" t="s">
        <v>34</v>
      </c>
      <c r="FH25" s="128" t="s">
        <v>34</v>
      </c>
      <c r="FI25" s="25" t="s">
        <v>8</v>
      </c>
      <c r="FJ25" s="25" t="s">
        <v>8</v>
      </c>
      <c r="FK25" s="128" t="s">
        <v>34</v>
      </c>
      <c r="FL25" s="128" t="s">
        <v>34</v>
      </c>
      <c r="FM25" s="137" t="s">
        <v>32</v>
      </c>
      <c r="FN25" s="126" t="s">
        <v>32</v>
      </c>
      <c r="FO25" s="128" t="s">
        <v>34</v>
      </c>
      <c r="FP25" s="128" t="s">
        <v>34</v>
      </c>
      <c r="FQ25" s="128" t="s">
        <v>34</v>
      </c>
      <c r="FR25" s="128" t="s">
        <v>34</v>
      </c>
      <c r="FS25" s="128" t="s">
        <v>34</v>
      </c>
      <c r="FT25" s="126" t="s">
        <v>32</v>
      </c>
      <c r="FU25" s="126" t="s">
        <v>32</v>
      </c>
      <c r="FV25" s="128" t="s">
        <v>34</v>
      </c>
      <c r="FW25" s="128" t="s">
        <v>34</v>
      </c>
      <c r="FX25" s="128" t="s">
        <v>34</v>
      </c>
      <c r="FY25" s="128" t="s">
        <v>34</v>
      </c>
      <c r="FZ25" s="128" t="s">
        <v>34</v>
      </c>
      <c r="GA25" s="126" t="s">
        <v>32</v>
      </c>
      <c r="GB25" s="126" t="s">
        <v>32</v>
      </c>
      <c r="GC25" s="128" t="s">
        <v>34</v>
      </c>
      <c r="GD25" s="128" t="s">
        <v>34</v>
      </c>
      <c r="GE25" s="128" t="s">
        <v>34</v>
      </c>
      <c r="GF25" s="128" t="s">
        <v>34</v>
      </c>
      <c r="GG25" s="128" t="s">
        <v>34</v>
      </c>
      <c r="GH25" s="126" t="s">
        <v>32</v>
      </c>
      <c r="GI25" s="126" t="s">
        <v>32</v>
      </c>
      <c r="GJ25" s="128" t="s">
        <v>34</v>
      </c>
      <c r="GK25" s="128" t="s">
        <v>34</v>
      </c>
      <c r="GL25" s="128" t="s">
        <v>34</v>
      </c>
      <c r="GM25" s="128" t="s">
        <v>34</v>
      </c>
      <c r="GN25" s="128" t="s">
        <v>34</v>
      </c>
      <c r="GO25" s="126" t="s">
        <v>32</v>
      </c>
      <c r="GP25" s="126" t="s">
        <v>32</v>
      </c>
      <c r="GQ25" s="17">
        <f>COUNTIF(Roster!$FM25:$GP25,"S1")+COUNTIF(Roster!$FM25:$GP25,"S3")+COUNTIF(Roster!$FM25:$GP25,"S6")+COUNTIF(Roster!$FM25:$GP25,"S4")</f>
        <v>20</v>
      </c>
      <c r="GR25" s="128" t="s">
        <v>34</v>
      </c>
      <c r="GS25" s="128" t="s">
        <v>34</v>
      </c>
      <c r="GT25" s="128" t="s">
        <v>34</v>
      </c>
      <c r="GU25" s="128" t="s">
        <v>34</v>
      </c>
      <c r="GV25" s="128" t="s">
        <v>34</v>
      </c>
      <c r="GW25" s="126" t="s">
        <v>32</v>
      </c>
      <c r="GX25" s="126" t="s">
        <v>32</v>
      </c>
      <c r="GY25" s="128" t="s">
        <v>34</v>
      </c>
      <c r="GZ25" s="128" t="s">
        <v>34</v>
      </c>
      <c r="HA25" s="128" t="s">
        <v>34</v>
      </c>
      <c r="HB25" s="128" t="s">
        <v>34</v>
      </c>
      <c r="HC25" s="128" t="s">
        <v>34</v>
      </c>
      <c r="HD25" s="126" t="s">
        <v>32</v>
      </c>
      <c r="HE25" s="126" t="s">
        <v>32</v>
      </c>
      <c r="HF25" s="128" t="s">
        <v>34</v>
      </c>
      <c r="HG25" s="128" t="s">
        <v>34</v>
      </c>
      <c r="HH25" s="128" t="s">
        <v>34</v>
      </c>
      <c r="HI25" s="128" t="s">
        <v>34</v>
      </c>
      <c r="HJ25" s="128" t="s">
        <v>34</v>
      </c>
      <c r="HK25" s="126" t="s">
        <v>32</v>
      </c>
      <c r="HL25" s="126" t="s">
        <v>32</v>
      </c>
      <c r="HM25" s="128" t="s">
        <v>34</v>
      </c>
      <c r="HN25" s="128" t="s">
        <v>34</v>
      </c>
      <c r="HO25" s="128" t="s">
        <v>34</v>
      </c>
      <c r="HP25" s="128" t="s">
        <v>34</v>
      </c>
      <c r="HQ25" s="128" t="s">
        <v>34</v>
      </c>
      <c r="HR25" s="126" t="s">
        <v>32</v>
      </c>
      <c r="HS25" s="126" t="s">
        <v>32</v>
      </c>
      <c r="HT25" s="128" t="s">
        <v>34</v>
      </c>
      <c r="HU25" s="128" t="s">
        <v>34</v>
      </c>
      <c r="HV25" s="128" t="s">
        <v>34</v>
      </c>
      <c r="HW25" s="17">
        <f>COUNTIF(Roster!$GR25:$HV25,"S1")+COUNTIF(Roster!$GR25:$HV25,"S3")+COUNTIF(Roster!$GR25:$HV25,"S6")+COUNTIF(Roster!$GR25:$HV25,"S4")</f>
        <v>23</v>
      </c>
    </row>
    <row r="26" spans="1:231" thickBot="1" x14ac:dyDescent="0.35">
      <c r="A26" s="161" t="s">
        <v>65</v>
      </c>
      <c r="B26" s="33">
        <v>10560657</v>
      </c>
      <c r="C26" s="23" t="s">
        <v>38</v>
      </c>
      <c r="D26" s="23" t="s">
        <v>63</v>
      </c>
      <c r="E26" s="23" t="s">
        <v>43</v>
      </c>
      <c r="F26" s="90">
        <f t="shared" si="0"/>
        <v>1</v>
      </c>
      <c r="G26" s="90">
        <f t="shared" si="1"/>
        <v>1</v>
      </c>
      <c r="H26" s="90">
        <f t="shared" si="2"/>
        <v>1</v>
      </c>
      <c r="I26" s="90">
        <f t="shared" si="3"/>
        <v>0</v>
      </c>
      <c r="J26" s="88">
        <f t="shared" si="4"/>
        <v>1</v>
      </c>
      <c r="K26" s="88">
        <f>Roster!$I26+Roster!$J26</f>
        <v>1</v>
      </c>
      <c r="L26" s="203">
        <f t="shared" si="5"/>
        <v>110</v>
      </c>
      <c r="M26" s="174"/>
      <c r="N26" s="174">
        <v>0</v>
      </c>
      <c r="O26" s="175">
        <f>COUNTIF(Roster!$BY26:$DC26,"S1")+COUNTIF(Roster!$BY26:$DC26,"S3")+COUNTIF(Roster!$BY26:$DC26,"S6")+COUNTIF(Roster!$BY26:$DC26,"S4")</f>
        <v>0</v>
      </c>
      <c r="P26" s="175">
        <f>COUNTIF(Roster!$DD26:$EG26,"S1")+COUNTIF(Roster!$DD26:$EG26,"S3")+COUNTIF(Roster!$DD26:$EG26,"S6")+COUNTIF(Roster!$DD26:$EG26,"S4")</f>
        <v>11</v>
      </c>
      <c r="Q26" s="174">
        <f>COUNTIF(Roster!$EH26:$FL26,"S1")+COUNTIF(Roster!$EH26:$FL26,"S3")+COUNTIF(Roster!$EH26:$FL26,"S6")+COUNTIF(Roster!$EH26:$FL26,"S4")</f>
        <v>17</v>
      </c>
      <c r="R26" s="19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93"/>
      <c r="AW26" s="37"/>
      <c r="AX26" s="3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125" t="s">
        <v>35</v>
      </c>
      <c r="BU26" s="125" t="s">
        <v>35</v>
      </c>
      <c r="BV26" s="125" t="s">
        <v>35</v>
      </c>
      <c r="BW26" s="125" t="s">
        <v>35</v>
      </c>
      <c r="BX26" s="143" t="s">
        <v>35</v>
      </c>
      <c r="BY26" s="137" t="s">
        <v>32</v>
      </c>
      <c r="BZ26" s="126" t="s">
        <v>32</v>
      </c>
      <c r="CA26" s="125" t="s">
        <v>35</v>
      </c>
      <c r="CB26" s="125" t="s">
        <v>35</v>
      </c>
      <c r="CC26" s="125" t="s">
        <v>35</v>
      </c>
      <c r="CD26" s="125" t="s">
        <v>35</v>
      </c>
      <c r="CE26" s="125" t="s">
        <v>35</v>
      </c>
      <c r="CF26" s="126" t="s">
        <v>32</v>
      </c>
      <c r="CG26" s="126" t="s">
        <v>32</v>
      </c>
      <c r="CH26" s="125" t="s">
        <v>35</v>
      </c>
      <c r="CI26" s="125" t="s">
        <v>35</v>
      </c>
      <c r="CJ26" s="125" t="s">
        <v>35</v>
      </c>
      <c r="CK26" s="125" t="s">
        <v>35</v>
      </c>
      <c r="CL26" s="125" t="s">
        <v>35</v>
      </c>
      <c r="CM26" s="126" t="s">
        <v>32</v>
      </c>
      <c r="CN26" s="126" t="s">
        <v>32</v>
      </c>
      <c r="CO26" s="125" t="s">
        <v>35</v>
      </c>
      <c r="CP26" s="125" t="s">
        <v>35</v>
      </c>
      <c r="CQ26" s="125" t="s">
        <v>35</v>
      </c>
      <c r="CR26" s="125" t="s">
        <v>35</v>
      </c>
      <c r="CS26" s="125" t="s">
        <v>35</v>
      </c>
      <c r="CT26" s="126" t="s">
        <v>32</v>
      </c>
      <c r="CU26" s="126" t="s">
        <v>32</v>
      </c>
      <c r="CV26" s="125" t="s">
        <v>35</v>
      </c>
      <c r="CW26" s="125" t="s">
        <v>35</v>
      </c>
      <c r="CX26" s="125" t="s">
        <v>35</v>
      </c>
      <c r="CY26" s="125" t="s">
        <v>35</v>
      </c>
      <c r="CZ26" s="125" t="s">
        <v>35</v>
      </c>
      <c r="DA26" s="126" t="s">
        <v>32</v>
      </c>
      <c r="DB26" s="126" t="s">
        <v>32</v>
      </c>
      <c r="DC26" s="138" t="s">
        <v>5</v>
      </c>
      <c r="DD26" s="142" t="s">
        <v>35</v>
      </c>
      <c r="DE26" s="125" t="s">
        <v>35</v>
      </c>
      <c r="DF26" s="125" t="s">
        <v>35</v>
      </c>
      <c r="DG26" s="125" t="s">
        <v>35</v>
      </c>
      <c r="DH26" s="126" t="s">
        <v>32</v>
      </c>
      <c r="DI26" s="126" t="s">
        <v>32</v>
      </c>
      <c r="DJ26" s="125" t="s">
        <v>35</v>
      </c>
      <c r="DK26" s="125" t="s">
        <v>35</v>
      </c>
      <c r="DL26" s="125" t="s">
        <v>35</v>
      </c>
      <c r="DM26" s="125" t="s">
        <v>35</v>
      </c>
      <c r="DN26" s="125" t="s">
        <v>35</v>
      </c>
      <c r="DO26" s="126" t="s">
        <v>32</v>
      </c>
      <c r="DP26" s="126" t="s">
        <v>32</v>
      </c>
      <c r="DQ26" s="72" t="s">
        <v>7</v>
      </c>
      <c r="DR26" s="123" t="s">
        <v>33</v>
      </c>
      <c r="DS26" s="123" t="s">
        <v>33</v>
      </c>
      <c r="DT26" s="123" t="s">
        <v>33</v>
      </c>
      <c r="DU26" s="123" t="s">
        <v>33</v>
      </c>
      <c r="DV26" s="126" t="s">
        <v>32</v>
      </c>
      <c r="DW26" s="126" t="s">
        <v>32</v>
      </c>
      <c r="DX26" s="123" t="s">
        <v>33</v>
      </c>
      <c r="DY26" s="123" t="s">
        <v>33</v>
      </c>
      <c r="DZ26" s="123" t="s">
        <v>33</v>
      </c>
      <c r="EA26" s="123" t="s">
        <v>33</v>
      </c>
      <c r="EB26" s="123" t="s">
        <v>33</v>
      </c>
      <c r="EC26" s="126" t="s">
        <v>32</v>
      </c>
      <c r="ED26" s="126" t="s">
        <v>32</v>
      </c>
      <c r="EE26" s="123" t="s">
        <v>33</v>
      </c>
      <c r="EF26" s="123" t="s">
        <v>33</v>
      </c>
      <c r="EG26" s="187" t="s">
        <v>9</v>
      </c>
      <c r="EH26" s="123" t="s">
        <v>33</v>
      </c>
      <c r="EI26" s="123" t="s">
        <v>33</v>
      </c>
      <c r="EJ26" s="126" t="s">
        <v>32</v>
      </c>
      <c r="EK26" s="126" t="s">
        <v>32</v>
      </c>
      <c r="EL26" s="123" t="s">
        <v>33</v>
      </c>
      <c r="EM26" s="123" t="s">
        <v>33</v>
      </c>
      <c r="EN26" s="123" t="s">
        <v>33</v>
      </c>
      <c r="EO26" s="123" t="s">
        <v>33</v>
      </c>
      <c r="EP26" s="123" t="s">
        <v>33</v>
      </c>
      <c r="EQ26" s="126" t="s">
        <v>32</v>
      </c>
      <c r="ER26" s="126" t="s">
        <v>32</v>
      </c>
      <c r="ES26" s="126" t="s">
        <v>6</v>
      </c>
      <c r="ET26" s="123" t="s">
        <v>33</v>
      </c>
      <c r="EU26" s="123" t="s">
        <v>33</v>
      </c>
      <c r="EV26" s="123" t="s">
        <v>33</v>
      </c>
      <c r="EW26" s="123" t="s">
        <v>33</v>
      </c>
      <c r="EX26" s="126" t="s">
        <v>32</v>
      </c>
      <c r="EY26" s="126" t="s">
        <v>32</v>
      </c>
      <c r="EZ26" s="125" t="s">
        <v>35</v>
      </c>
      <c r="FA26" s="125" t="s">
        <v>35</v>
      </c>
      <c r="FB26" s="123" t="s">
        <v>33</v>
      </c>
      <c r="FC26" s="123" t="s">
        <v>33</v>
      </c>
      <c r="FD26" s="123" t="s">
        <v>33</v>
      </c>
      <c r="FE26" s="126" t="s">
        <v>32</v>
      </c>
      <c r="FF26" s="126" t="s">
        <v>32</v>
      </c>
      <c r="FG26" s="123" t="s">
        <v>33</v>
      </c>
      <c r="FH26" s="123" t="s">
        <v>33</v>
      </c>
      <c r="FI26" s="123" t="s">
        <v>33</v>
      </c>
      <c r="FJ26" s="125" t="s">
        <v>35</v>
      </c>
      <c r="FK26" s="125" t="s">
        <v>35</v>
      </c>
      <c r="FL26" s="126" t="s">
        <v>32</v>
      </c>
      <c r="FM26" s="137" t="s">
        <v>32</v>
      </c>
      <c r="FN26" s="125" t="s">
        <v>35</v>
      </c>
      <c r="FO26" s="125" t="s">
        <v>35</v>
      </c>
      <c r="FP26" s="123" t="s">
        <v>33</v>
      </c>
      <c r="FQ26" s="123" t="s">
        <v>33</v>
      </c>
      <c r="FR26" s="123" t="s">
        <v>33</v>
      </c>
      <c r="FS26" s="126" t="s">
        <v>32</v>
      </c>
      <c r="FT26" s="126" t="s">
        <v>32</v>
      </c>
      <c r="FU26" s="125" t="s">
        <v>35</v>
      </c>
      <c r="FV26" s="125" t="s">
        <v>35</v>
      </c>
      <c r="FW26" s="123" t="s">
        <v>33</v>
      </c>
      <c r="FX26" s="123" t="s">
        <v>33</v>
      </c>
      <c r="FY26" s="123" t="s">
        <v>33</v>
      </c>
      <c r="FZ26" s="126" t="s">
        <v>32</v>
      </c>
      <c r="GA26" s="126" t="s">
        <v>32</v>
      </c>
      <c r="GB26" s="125" t="s">
        <v>35</v>
      </c>
      <c r="GC26" s="125" t="s">
        <v>35</v>
      </c>
      <c r="GD26" s="123" t="s">
        <v>33</v>
      </c>
      <c r="GE26" s="123" t="s">
        <v>33</v>
      </c>
      <c r="GF26" s="123" t="s">
        <v>33</v>
      </c>
      <c r="GG26" s="126" t="s">
        <v>32</v>
      </c>
      <c r="GH26" s="126" t="s">
        <v>32</v>
      </c>
      <c r="GI26" s="211" t="s">
        <v>398</v>
      </c>
      <c r="GJ26" s="211" t="s">
        <v>398</v>
      </c>
      <c r="GK26" s="211" t="s">
        <v>398</v>
      </c>
      <c r="GL26" s="211" t="s">
        <v>398</v>
      </c>
      <c r="GM26" s="211" t="s">
        <v>398</v>
      </c>
      <c r="GN26" s="126" t="s">
        <v>32</v>
      </c>
      <c r="GO26" s="126" t="s">
        <v>32</v>
      </c>
      <c r="GP26" s="211" t="s">
        <v>398</v>
      </c>
      <c r="GQ26" s="17">
        <f>COUNTIF(Roster!$FM26:$GP26,"S1")+COUNTIF(Roster!$FM26:$GP26,"S3")+COUNTIF(Roster!$FM26:$GP26,"S6")+COUNTIF(Roster!$FM26:$GP26,"S4")</f>
        <v>9</v>
      </c>
      <c r="GR26" s="211" t="s">
        <v>398</v>
      </c>
      <c r="GS26" s="211" t="s">
        <v>398</v>
      </c>
      <c r="GT26" s="211" t="s">
        <v>398</v>
      </c>
      <c r="GU26" s="211" t="s">
        <v>398</v>
      </c>
      <c r="GV26" s="126" t="s">
        <v>32</v>
      </c>
      <c r="GW26" s="126" t="s">
        <v>32</v>
      </c>
      <c r="GX26" s="211" t="s">
        <v>398</v>
      </c>
      <c r="GY26" s="211" t="s">
        <v>398</v>
      </c>
      <c r="GZ26" s="211" t="s">
        <v>398</v>
      </c>
      <c r="HA26" s="211" t="s">
        <v>398</v>
      </c>
      <c r="HB26" s="211" t="s">
        <v>398</v>
      </c>
      <c r="HC26" s="126" t="s">
        <v>32</v>
      </c>
      <c r="HD26" s="126" t="s">
        <v>32</v>
      </c>
      <c r="HE26" s="211" t="s">
        <v>398</v>
      </c>
      <c r="HF26" s="211" t="s">
        <v>398</v>
      </c>
      <c r="HG26" s="211" t="s">
        <v>398</v>
      </c>
      <c r="HH26" s="211" t="s">
        <v>398</v>
      </c>
      <c r="HI26" s="211" t="s">
        <v>398</v>
      </c>
      <c r="HJ26" s="126" t="s">
        <v>32</v>
      </c>
      <c r="HK26" s="126" t="s">
        <v>32</v>
      </c>
      <c r="HL26" s="211" t="s">
        <v>398</v>
      </c>
      <c r="HM26" s="211" t="s">
        <v>398</v>
      </c>
      <c r="HN26" s="211" t="s">
        <v>398</v>
      </c>
      <c r="HO26" s="211" t="s">
        <v>398</v>
      </c>
      <c r="HP26" s="211" t="s">
        <v>398</v>
      </c>
      <c r="HQ26" s="126" t="s">
        <v>32</v>
      </c>
      <c r="HR26" s="126" t="s">
        <v>32</v>
      </c>
      <c r="HS26" s="211" t="s">
        <v>398</v>
      </c>
      <c r="HT26" s="211" t="s">
        <v>398</v>
      </c>
      <c r="HU26" s="211" t="s">
        <v>398</v>
      </c>
      <c r="HV26" s="211" t="s">
        <v>398</v>
      </c>
      <c r="HW26" s="17">
        <f>COUNTIF(Roster!$GR26:$HV26,"S1")+COUNTIF(Roster!$GR26:$HV26,"S3")+COUNTIF(Roster!$GR26:$HV26,"S6")+COUNTIF(Roster!$GR26:$HV26,"S4")</f>
        <v>0</v>
      </c>
    </row>
    <row r="27" spans="1:231" ht="14.4" x14ac:dyDescent="0.3">
      <c r="A27" s="99" t="s">
        <v>66</v>
      </c>
      <c r="B27" s="54">
        <v>10557389</v>
      </c>
      <c r="C27" s="55" t="s">
        <v>47</v>
      </c>
      <c r="D27" s="55" t="s">
        <v>63</v>
      </c>
      <c r="E27" s="55" t="s">
        <v>43</v>
      </c>
      <c r="F27" s="101">
        <f t="shared" si="0"/>
        <v>1</v>
      </c>
      <c r="G27" s="101">
        <f t="shared" si="1"/>
        <v>1</v>
      </c>
      <c r="H27" s="101">
        <f t="shared" si="2"/>
        <v>0</v>
      </c>
      <c r="I27" s="101">
        <f t="shared" si="3"/>
        <v>1</v>
      </c>
      <c r="J27" s="102">
        <f t="shared" si="4"/>
        <v>2.5</v>
      </c>
      <c r="K27" s="102">
        <f>Roster!$I27+Roster!$J27</f>
        <v>3.5</v>
      </c>
      <c r="L27" s="164">
        <f t="shared" si="5"/>
        <v>117</v>
      </c>
      <c r="M27" s="172"/>
      <c r="N27" s="172">
        <v>0</v>
      </c>
      <c r="O27" s="173">
        <f>COUNTIF(Roster!$BY27:$DC27,"S1")+COUNTIF(Roster!$BY27:$DC27,"S3")+COUNTIF(Roster!$BY27:$DC27,"S6")+COUNTIF(Roster!$BY27:$DC27,"S4")</f>
        <v>0</v>
      </c>
      <c r="P27" s="173">
        <f>COUNTIF(Roster!$DD27:$EG27,"S1")+COUNTIF(Roster!$DD27:$EG27,"S3")+COUNTIF(Roster!$DD27:$EG27,"S6")+COUNTIF(Roster!$DD27:$EG27,"S4")</f>
        <v>18</v>
      </c>
      <c r="Q27" s="172">
        <f>COUNTIF(Roster!$EH27:$FL27,"S1")+COUNTIF(Roster!$EH27:$FL27,"S3")+COUNTIF(Roster!$EH27:$FL27,"S6")+COUNTIF(Roster!$EH27:$FL27,"S4")</f>
        <v>22</v>
      </c>
      <c r="R27" s="19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93"/>
      <c r="AW27" s="37"/>
      <c r="AX27" s="3"/>
      <c r="AY27" s="2"/>
      <c r="AZ27" s="2"/>
      <c r="BA27" s="2"/>
      <c r="BB27" s="2"/>
      <c r="BC27" s="2"/>
      <c r="BD27" s="2"/>
      <c r="BE27" s="2"/>
      <c r="BF27" s="125" t="s">
        <v>35</v>
      </c>
      <c r="BG27" s="125" t="s">
        <v>35</v>
      </c>
      <c r="BH27" s="125" t="s">
        <v>35</v>
      </c>
      <c r="BI27" s="125" t="s">
        <v>35</v>
      </c>
      <c r="BJ27" s="125" t="s">
        <v>35</v>
      </c>
      <c r="BK27" s="126" t="s">
        <v>32</v>
      </c>
      <c r="BL27" s="126" t="s">
        <v>32</v>
      </c>
      <c r="BM27" s="125" t="s">
        <v>35</v>
      </c>
      <c r="BN27" s="125" t="s">
        <v>35</v>
      </c>
      <c r="BO27" s="125" t="s">
        <v>35</v>
      </c>
      <c r="BP27" s="125" t="s">
        <v>35</v>
      </c>
      <c r="BQ27" s="125" t="s">
        <v>35</v>
      </c>
      <c r="BR27" s="126" t="s">
        <v>32</v>
      </c>
      <c r="BS27" s="126" t="s">
        <v>32</v>
      </c>
      <c r="BT27" s="125" t="s">
        <v>35</v>
      </c>
      <c r="BU27" s="125" t="s">
        <v>35</v>
      </c>
      <c r="BV27" s="125" t="s">
        <v>35</v>
      </c>
      <c r="BW27" s="125" t="s">
        <v>35</v>
      </c>
      <c r="BX27" s="143" t="s">
        <v>35</v>
      </c>
      <c r="BY27" s="137" t="s">
        <v>32</v>
      </c>
      <c r="BZ27" s="126" t="s">
        <v>32</v>
      </c>
      <c r="CA27" s="125" t="s">
        <v>35</v>
      </c>
      <c r="CB27" s="125" t="s">
        <v>35</v>
      </c>
      <c r="CC27" s="125" t="s">
        <v>35</v>
      </c>
      <c r="CD27" s="125" t="s">
        <v>35</v>
      </c>
      <c r="CE27" s="125" t="s">
        <v>35</v>
      </c>
      <c r="CF27" s="126" t="s">
        <v>32</v>
      </c>
      <c r="CG27" s="126" t="s">
        <v>32</v>
      </c>
      <c r="CH27" s="125" t="s">
        <v>35</v>
      </c>
      <c r="CI27" s="125" t="s">
        <v>35</v>
      </c>
      <c r="CJ27" s="125" t="s">
        <v>35</v>
      </c>
      <c r="CK27" s="125" t="s">
        <v>35</v>
      </c>
      <c r="CL27" s="125" t="s">
        <v>35</v>
      </c>
      <c r="CM27" s="126" t="s">
        <v>32</v>
      </c>
      <c r="CN27" s="126" t="s">
        <v>32</v>
      </c>
      <c r="CO27" s="125" t="s">
        <v>35</v>
      </c>
      <c r="CP27" s="125" t="s">
        <v>35</v>
      </c>
      <c r="CQ27" s="125" t="s">
        <v>35</v>
      </c>
      <c r="CR27" s="125" t="s">
        <v>35</v>
      </c>
      <c r="CS27" s="125" t="s">
        <v>35</v>
      </c>
      <c r="CT27" s="126" t="s">
        <v>32</v>
      </c>
      <c r="CU27" s="126" t="s">
        <v>32</v>
      </c>
      <c r="CV27" s="125" t="s">
        <v>35</v>
      </c>
      <c r="CW27" s="125" t="s">
        <v>35</v>
      </c>
      <c r="CX27" s="125" t="s">
        <v>35</v>
      </c>
      <c r="CY27" s="125" t="s">
        <v>35</v>
      </c>
      <c r="CZ27" s="125" t="s">
        <v>35</v>
      </c>
      <c r="DA27" s="126" t="s">
        <v>32</v>
      </c>
      <c r="DB27" s="126" t="s">
        <v>32</v>
      </c>
      <c r="DC27" s="138" t="s">
        <v>5</v>
      </c>
      <c r="DD27" s="73" t="s">
        <v>31</v>
      </c>
      <c r="DE27" s="47" t="s">
        <v>31</v>
      </c>
      <c r="DF27" s="47" t="s">
        <v>31</v>
      </c>
      <c r="DG27" s="47" t="s">
        <v>31</v>
      </c>
      <c r="DH27" s="126" t="s">
        <v>32</v>
      </c>
      <c r="DI27" s="126" t="s">
        <v>32</v>
      </c>
      <c r="DJ27" s="47" t="s">
        <v>31</v>
      </c>
      <c r="DK27" s="47" t="s">
        <v>31</v>
      </c>
      <c r="DL27" s="24" t="s">
        <v>9</v>
      </c>
      <c r="DM27" s="25" t="s">
        <v>8</v>
      </c>
      <c r="DN27" s="47" t="s">
        <v>31</v>
      </c>
      <c r="DO27" s="126" t="s">
        <v>32</v>
      </c>
      <c r="DP27" s="126" t="s">
        <v>32</v>
      </c>
      <c r="DQ27" s="126" t="s">
        <v>32</v>
      </c>
      <c r="DR27" s="21" t="s">
        <v>36</v>
      </c>
      <c r="DS27" s="128" t="s">
        <v>34</v>
      </c>
      <c r="DT27" s="128" t="s">
        <v>34</v>
      </c>
      <c r="DU27" s="128" t="s">
        <v>34</v>
      </c>
      <c r="DV27" s="128" t="s">
        <v>34</v>
      </c>
      <c r="DW27" s="126" t="s">
        <v>32</v>
      </c>
      <c r="DX27" s="126" t="s">
        <v>32</v>
      </c>
      <c r="DY27" s="128" t="s">
        <v>34</v>
      </c>
      <c r="DZ27" s="128" t="s">
        <v>34</v>
      </c>
      <c r="EA27" s="128" t="s">
        <v>34</v>
      </c>
      <c r="EB27" s="128" t="s">
        <v>34</v>
      </c>
      <c r="EC27" s="128" t="s">
        <v>34</v>
      </c>
      <c r="ED27" s="126" t="s">
        <v>32</v>
      </c>
      <c r="EE27" s="126" t="s">
        <v>32</v>
      </c>
      <c r="EF27" s="128" t="s">
        <v>34</v>
      </c>
      <c r="EG27" s="147" t="s">
        <v>34</v>
      </c>
      <c r="EH27" s="128" t="s">
        <v>34</v>
      </c>
      <c r="EI27" s="128" t="s">
        <v>34</v>
      </c>
      <c r="EJ27" s="128" t="s">
        <v>34</v>
      </c>
      <c r="EK27" s="126" t="s">
        <v>32</v>
      </c>
      <c r="EL27" s="126" t="s">
        <v>32</v>
      </c>
      <c r="EM27" s="128" t="s">
        <v>34</v>
      </c>
      <c r="EN27" s="128" t="s">
        <v>34</v>
      </c>
      <c r="EO27" s="128" t="s">
        <v>34</v>
      </c>
      <c r="EP27" s="128" t="s">
        <v>34</v>
      </c>
      <c r="EQ27" s="128" t="s">
        <v>34</v>
      </c>
      <c r="ER27" s="126" t="s">
        <v>32</v>
      </c>
      <c r="ES27" s="126" t="s">
        <v>32</v>
      </c>
      <c r="ET27" s="128" t="s">
        <v>34</v>
      </c>
      <c r="EU27" s="128" t="s">
        <v>34</v>
      </c>
      <c r="EV27" s="128" t="s">
        <v>34</v>
      </c>
      <c r="EW27" s="128" t="s">
        <v>34</v>
      </c>
      <c r="EX27" s="128" t="s">
        <v>34</v>
      </c>
      <c r="EY27" s="126" t="s">
        <v>32</v>
      </c>
      <c r="EZ27" s="126" t="s">
        <v>32</v>
      </c>
      <c r="FA27" s="128" t="s">
        <v>34</v>
      </c>
      <c r="FB27" s="128" t="s">
        <v>34</v>
      </c>
      <c r="FC27" s="128" t="s">
        <v>34</v>
      </c>
      <c r="FD27" s="128" t="s">
        <v>34</v>
      </c>
      <c r="FE27" s="128" t="s">
        <v>34</v>
      </c>
      <c r="FF27" s="126" t="s">
        <v>32</v>
      </c>
      <c r="FG27" s="126" t="s">
        <v>32</v>
      </c>
      <c r="FH27" s="126" t="s">
        <v>6</v>
      </c>
      <c r="FI27" s="128" t="s">
        <v>34</v>
      </c>
      <c r="FJ27" s="128" t="s">
        <v>34</v>
      </c>
      <c r="FK27" s="128" t="s">
        <v>34</v>
      </c>
      <c r="FL27" s="128" t="s">
        <v>34</v>
      </c>
      <c r="FM27" s="137" t="s">
        <v>32</v>
      </c>
      <c r="FN27" s="126" t="s">
        <v>32</v>
      </c>
      <c r="FO27" s="128" t="s">
        <v>34</v>
      </c>
      <c r="FP27" s="128" t="s">
        <v>34</v>
      </c>
      <c r="FQ27" s="128" t="s">
        <v>34</v>
      </c>
      <c r="FR27" s="128" t="s">
        <v>34</v>
      </c>
      <c r="FS27" s="128" t="s">
        <v>34</v>
      </c>
      <c r="FT27" s="126" t="s">
        <v>32</v>
      </c>
      <c r="FU27" s="126" t="s">
        <v>32</v>
      </c>
      <c r="FV27" s="128" t="s">
        <v>34</v>
      </c>
      <c r="FW27" s="128" t="s">
        <v>34</v>
      </c>
      <c r="FX27" s="128" t="s">
        <v>34</v>
      </c>
      <c r="FY27" s="24" t="s">
        <v>9</v>
      </c>
      <c r="FZ27" s="128" t="s">
        <v>34</v>
      </c>
      <c r="GA27" s="126" t="s">
        <v>32</v>
      </c>
      <c r="GB27" s="126" t="s">
        <v>32</v>
      </c>
      <c r="GC27" s="128" t="s">
        <v>34</v>
      </c>
      <c r="GD27" s="128" t="s">
        <v>34</v>
      </c>
      <c r="GE27" s="128" t="s">
        <v>34</v>
      </c>
      <c r="GF27" s="128" t="s">
        <v>34</v>
      </c>
      <c r="GG27" s="128" t="s">
        <v>34</v>
      </c>
      <c r="GH27" s="126" t="s">
        <v>32</v>
      </c>
      <c r="GI27" s="126" t="s">
        <v>32</v>
      </c>
      <c r="GJ27" s="128" t="s">
        <v>34</v>
      </c>
      <c r="GK27" s="128" t="s">
        <v>34</v>
      </c>
      <c r="GL27" s="128" t="s">
        <v>34</v>
      </c>
      <c r="GM27" s="128" t="s">
        <v>34</v>
      </c>
      <c r="GN27" s="128" t="s">
        <v>34</v>
      </c>
      <c r="GO27" s="126" t="s">
        <v>32</v>
      </c>
      <c r="GP27" s="126" t="s">
        <v>32</v>
      </c>
      <c r="GQ27" s="17">
        <f>COUNTIF(Roster!$FM27:$GP27,"S1")+COUNTIF(Roster!$FM27:$GP27,"S3")+COUNTIF(Roster!$FM27:$GP27,"S6")+COUNTIF(Roster!$FM27:$GP27,"S4")</f>
        <v>19</v>
      </c>
      <c r="GR27" s="128" t="s">
        <v>34</v>
      </c>
      <c r="GS27" s="128" t="s">
        <v>34</v>
      </c>
      <c r="GT27" s="128" t="s">
        <v>34</v>
      </c>
      <c r="GU27" s="128" t="s">
        <v>34</v>
      </c>
      <c r="GV27" s="128" t="s">
        <v>34</v>
      </c>
      <c r="GW27" s="126" t="s">
        <v>32</v>
      </c>
      <c r="GX27" s="126" t="s">
        <v>32</v>
      </c>
      <c r="GY27" s="128" t="s">
        <v>34</v>
      </c>
      <c r="GZ27" s="128" t="s">
        <v>34</v>
      </c>
      <c r="HA27" s="128" t="s">
        <v>34</v>
      </c>
      <c r="HB27" s="128" t="s">
        <v>34</v>
      </c>
      <c r="HC27" s="128" t="s">
        <v>34</v>
      </c>
      <c r="HD27" s="126" t="s">
        <v>32</v>
      </c>
      <c r="HE27" s="126" t="s">
        <v>32</v>
      </c>
      <c r="HF27" s="128" t="s">
        <v>34</v>
      </c>
      <c r="HG27" s="128" t="s">
        <v>34</v>
      </c>
      <c r="HH27" s="128" t="s">
        <v>34</v>
      </c>
      <c r="HI27" s="128" t="s">
        <v>34</v>
      </c>
      <c r="HJ27" s="128" t="s">
        <v>34</v>
      </c>
      <c r="HK27" s="126" t="s">
        <v>32</v>
      </c>
      <c r="HL27" s="126" t="s">
        <v>32</v>
      </c>
      <c r="HM27" s="128" t="s">
        <v>34</v>
      </c>
      <c r="HN27" s="128" t="s">
        <v>34</v>
      </c>
      <c r="HO27" s="128" t="s">
        <v>34</v>
      </c>
      <c r="HP27" s="128" t="s">
        <v>34</v>
      </c>
      <c r="HQ27" s="128" t="s">
        <v>34</v>
      </c>
      <c r="HR27" s="126" t="s">
        <v>32</v>
      </c>
      <c r="HS27" s="126" t="s">
        <v>32</v>
      </c>
      <c r="HT27" s="128" t="s">
        <v>34</v>
      </c>
      <c r="HU27" s="128" t="s">
        <v>34</v>
      </c>
      <c r="HV27" s="128" t="s">
        <v>34</v>
      </c>
      <c r="HW27" s="17">
        <f>COUNTIF(Roster!$GR27:$HV27,"S1")+COUNTIF(Roster!$GR27:$HV27,"S3")+COUNTIF(Roster!$GR27:$HV27,"S6")+COUNTIF(Roster!$GR27:$HV27,"S4")</f>
        <v>23</v>
      </c>
    </row>
    <row r="28" spans="1:231" ht="14.4" x14ac:dyDescent="0.3">
      <c r="A28" s="9" t="s">
        <v>67</v>
      </c>
      <c r="B28" s="32">
        <v>10563824</v>
      </c>
      <c r="C28" s="8" t="s">
        <v>47</v>
      </c>
      <c r="D28" s="8" t="s">
        <v>63</v>
      </c>
      <c r="E28" s="153" t="s">
        <v>43</v>
      </c>
      <c r="F28" s="110">
        <f t="shared" si="0"/>
        <v>2</v>
      </c>
      <c r="G28" s="110">
        <f t="shared" si="1"/>
        <v>0</v>
      </c>
      <c r="H28" s="110">
        <f t="shared" si="2"/>
        <v>0</v>
      </c>
      <c r="I28" s="110">
        <f t="shared" si="3"/>
        <v>0</v>
      </c>
      <c r="J28" s="111">
        <f t="shared" si="4"/>
        <v>1</v>
      </c>
      <c r="K28" s="111">
        <f>Roster!$I28+Roster!$J28</f>
        <v>1</v>
      </c>
      <c r="L28" s="163">
        <f t="shared" si="5"/>
        <v>101</v>
      </c>
      <c r="M28" s="108"/>
      <c r="N28" s="17"/>
      <c r="O28" s="108">
        <f>COUNTIF(Roster!$BY28:$DC28,"S1")+COUNTIF(Roster!$BY28:$DC28,"S3")+COUNTIF(Roster!$BY28:$DC28,"S6")+COUNTIF(Roster!$BY28:$DC28,"S4")</f>
        <v>0</v>
      </c>
      <c r="P28" s="17">
        <f>COUNTIF(Roster!$DD28:$EG28,"S1")+COUNTIF(Roster!$DD28:$EG28,"S3")+COUNTIF(Roster!$DD28:$EG28,"S6")+COUNTIF(Roster!$DD28:$EG28,"S4")</f>
        <v>0</v>
      </c>
      <c r="Q28" s="17">
        <f>COUNTIF(Roster!$EH28:$FL28,"S1")+COUNTIF(Roster!$EH28:$FL28,"S3")+COUNTIF(Roster!$EH28:$FL28,"S6")+COUNTIF(Roster!$EH28:$FL28,"S4")</f>
        <v>17</v>
      </c>
      <c r="R28" s="19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93"/>
      <c r="AW28" s="37"/>
      <c r="AX28" s="3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93"/>
      <c r="BY28" s="37"/>
      <c r="BZ28" s="3"/>
      <c r="CA28" s="2"/>
      <c r="CB28" s="2"/>
      <c r="CC28" s="2"/>
      <c r="CD28" s="2"/>
      <c r="CE28" s="2"/>
      <c r="CF28" s="3"/>
      <c r="CG28" s="3"/>
      <c r="CH28" s="166" t="s">
        <v>35</v>
      </c>
      <c r="CI28" s="166" t="s">
        <v>35</v>
      </c>
      <c r="CJ28" s="166" t="s">
        <v>35</v>
      </c>
      <c r="CK28" s="166" t="s">
        <v>35</v>
      </c>
      <c r="CL28" s="166" t="s">
        <v>35</v>
      </c>
      <c r="CM28" s="126" t="s">
        <v>32</v>
      </c>
      <c r="CN28" s="126" t="s">
        <v>32</v>
      </c>
      <c r="CO28" s="166" t="s">
        <v>35</v>
      </c>
      <c r="CP28" s="166" t="s">
        <v>35</v>
      </c>
      <c r="CQ28" s="166" t="s">
        <v>35</v>
      </c>
      <c r="CR28" s="166" t="s">
        <v>35</v>
      </c>
      <c r="CS28" s="166" t="s">
        <v>35</v>
      </c>
      <c r="CT28" s="126" t="s">
        <v>32</v>
      </c>
      <c r="CU28" s="126" t="s">
        <v>32</v>
      </c>
      <c r="CV28" s="166" t="s">
        <v>35</v>
      </c>
      <c r="CW28" s="166" t="s">
        <v>35</v>
      </c>
      <c r="CX28" s="166" t="s">
        <v>35</v>
      </c>
      <c r="CY28" s="166" t="s">
        <v>35</v>
      </c>
      <c r="CZ28" s="166" t="s">
        <v>35</v>
      </c>
      <c r="DA28" s="126" t="s">
        <v>32</v>
      </c>
      <c r="DB28" s="126" t="s">
        <v>32</v>
      </c>
      <c r="DC28" s="138" t="s">
        <v>5</v>
      </c>
      <c r="DD28" s="142" t="s">
        <v>35</v>
      </c>
      <c r="DE28" s="125" t="s">
        <v>35</v>
      </c>
      <c r="DF28" s="125" t="s">
        <v>35</v>
      </c>
      <c r="DG28" s="125" t="s">
        <v>35</v>
      </c>
      <c r="DH28" s="126" t="s">
        <v>32</v>
      </c>
      <c r="DI28" s="126" t="s">
        <v>32</v>
      </c>
      <c r="DJ28" s="125" t="s">
        <v>35</v>
      </c>
      <c r="DK28" s="125" t="s">
        <v>35</v>
      </c>
      <c r="DL28" s="125" t="s">
        <v>35</v>
      </c>
      <c r="DM28" s="125" t="s">
        <v>35</v>
      </c>
      <c r="DN28" s="125" t="s">
        <v>35</v>
      </c>
      <c r="DO28" s="126" t="s">
        <v>32</v>
      </c>
      <c r="DP28" s="126" t="s">
        <v>32</v>
      </c>
      <c r="DQ28" s="125" t="s">
        <v>35</v>
      </c>
      <c r="DR28" s="125" t="s">
        <v>35</v>
      </c>
      <c r="DS28" s="125" t="s">
        <v>35</v>
      </c>
      <c r="DT28" s="125" t="s">
        <v>35</v>
      </c>
      <c r="DU28" s="125" t="s">
        <v>35</v>
      </c>
      <c r="DV28" s="126" t="s">
        <v>32</v>
      </c>
      <c r="DW28" s="126" t="s">
        <v>32</v>
      </c>
      <c r="DX28" s="125" t="s">
        <v>35</v>
      </c>
      <c r="DY28" s="125" t="s">
        <v>35</v>
      </c>
      <c r="DZ28" s="125" t="s">
        <v>35</v>
      </c>
      <c r="EA28" s="125" t="s">
        <v>35</v>
      </c>
      <c r="EB28" s="125" t="s">
        <v>35</v>
      </c>
      <c r="EC28" s="126" t="s">
        <v>32</v>
      </c>
      <c r="ED28" s="126" t="s">
        <v>32</v>
      </c>
      <c r="EE28" s="125" t="s">
        <v>35</v>
      </c>
      <c r="EF28" s="125" t="s">
        <v>35</v>
      </c>
      <c r="EG28" s="143" t="s">
        <v>35</v>
      </c>
      <c r="EH28" s="126" t="s">
        <v>5</v>
      </c>
      <c r="EI28" s="125" t="s">
        <v>35</v>
      </c>
      <c r="EJ28" s="126" t="s">
        <v>32</v>
      </c>
      <c r="EK28" s="126" t="s">
        <v>32</v>
      </c>
      <c r="EL28" s="123" t="s">
        <v>33</v>
      </c>
      <c r="EM28" s="123" t="s">
        <v>33</v>
      </c>
      <c r="EN28" s="123" t="s">
        <v>33</v>
      </c>
      <c r="EO28" s="123" t="s">
        <v>33</v>
      </c>
      <c r="EP28" s="123" t="s">
        <v>33</v>
      </c>
      <c r="EQ28" s="126" t="s">
        <v>32</v>
      </c>
      <c r="ER28" s="126" t="s">
        <v>32</v>
      </c>
      <c r="ES28" s="123" t="s">
        <v>33</v>
      </c>
      <c r="ET28" s="123" t="s">
        <v>33</v>
      </c>
      <c r="EU28" s="123" t="s">
        <v>33</v>
      </c>
      <c r="EV28" s="123" t="s">
        <v>33</v>
      </c>
      <c r="EW28" s="123" t="s">
        <v>33</v>
      </c>
      <c r="EX28" s="126" t="s">
        <v>32</v>
      </c>
      <c r="EY28" s="126" t="s">
        <v>32</v>
      </c>
      <c r="EZ28" s="24" t="s">
        <v>9</v>
      </c>
      <c r="FA28" s="123" t="s">
        <v>33</v>
      </c>
      <c r="FB28" s="123" t="s">
        <v>33</v>
      </c>
      <c r="FC28" s="123" t="s">
        <v>33</v>
      </c>
      <c r="FD28" s="123" t="s">
        <v>33</v>
      </c>
      <c r="FE28" s="126" t="s">
        <v>32</v>
      </c>
      <c r="FF28" s="126" t="s">
        <v>32</v>
      </c>
      <c r="FG28" s="123" t="s">
        <v>33</v>
      </c>
      <c r="FH28" s="123" t="s">
        <v>33</v>
      </c>
      <c r="FI28" s="125" t="s">
        <v>35</v>
      </c>
      <c r="FJ28" s="123" t="s">
        <v>33</v>
      </c>
      <c r="FK28" s="126" t="s">
        <v>32</v>
      </c>
      <c r="FL28" s="126" t="s">
        <v>32</v>
      </c>
      <c r="FM28" s="146" t="s">
        <v>34</v>
      </c>
      <c r="FN28" s="128" t="s">
        <v>34</v>
      </c>
      <c r="FO28" s="128" t="s">
        <v>34</v>
      </c>
      <c r="FP28" s="128" t="s">
        <v>34</v>
      </c>
      <c r="FQ28" s="128" t="s">
        <v>34</v>
      </c>
      <c r="FR28" s="126" t="s">
        <v>32</v>
      </c>
      <c r="FS28" s="126" t="s">
        <v>32</v>
      </c>
      <c r="FT28" s="128" t="s">
        <v>34</v>
      </c>
      <c r="FU28" s="128" t="s">
        <v>34</v>
      </c>
      <c r="FV28" s="128" t="s">
        <v>34</v>
      </c>
      <c r="FW28" s="128" t="s">
        <v>34</v>
      </c>
      <c r="FX28" s="128" t="s">
        <v>34</v>
      </c>
      <c r="FY28" s="126" t="s">
        <v>32</v>
      </c>
      <c r="FZ28" s="126" t="s">
        <v>32</v>
      </c>
      <c r="GA28" s="128" t="s">
        <v>34</v>
      </c>
      <c r="GB28" s="128" t="s">
        <v>34</v>
      </c>
      <c r="GC28" s="128" t="s">
        <v>34</v>
      </c>
      <c r="GD28" s="128" t="s">
        <v>34</v>
      </c>
      <c r="GE28" s="128" t="s">
        <v>34</v>
      </c>
      <c r="GF28" s="126" t="s">
        <v>32</v>
      </c>
      <c r="GG28" s="126" t="s">
        <v>32</v>
      </c>
      <c r="GH28" s="211" t="s">
        <v>398</v>
      </c>
      <c r="GI28" s="211" t="s">
        <v>398</v>
      </c>
      <c r="GJ28" s="211" t="s">
        <v>398</v>
      </c>
      <c r="GK28" s="211" t="s">
        <v>398</v>
      </c>
      <c r="GL28" s="211" t="s">
        <v>398</v>
      </c>
      <c r="GM28" s="126" t="s">
        <v>32</v>
      </c>
      <c r="GN28" s="126" t="s">
        <v>32</v>
      </c>
      <c r="GO28" s="211" t="s">
        <v>398</v>
      </c>
      <c r="GP28" s="211" t="s">
        <v>398</v>
      </c>
      <c r="GQ28" s="17">
        <f>COUNTIF(Roster!$FM28:$GP28,"S1")+COUNTIF(Roster!$FM28:$GP28,"S3")+COUNTIF(Roster!$FM28:$GP28,"S6")+COUNTIF(Roster!$FM28:$GP28,"S4")</f>
        <v>15</v>
      </c>
      <c r="GR28" s="211" t="s">
        <v>398</v>
      </c>
      <c r="GS28" s="211" t="s">
        <v>398</v>
      </c>
      <c r="GT28" s="211" t="s">
        <v>398</v>
      </c>
      <c r="GU28" s="126" t="s">
        <v>32</v>
      </c>
      <c r="GV28" s="126" t="s">
        <v>32</v>
      </c>
      <c r="GW28" s="211" t="s">
        <v>398</v>
      </c>
      <c r="GX28" s="211" t="s">
        <v>398</v>
      </c>
      <c r="GY28" s="211" t="s">
        <v>398</v>
      </c>
      <c r="GZ28" s="211" t="s">
        <v>398</v>
      </c>
      <c r="HA28" s="211" t="s">
        <v>398</v>
      </c>
      <c r="HB28" s="126" t="s">
        <v>32</v>
      </c>
      <c r="HC28" s="126" t="s">
        <v>32</v>
      </c>
      <c r="HD28" s="211" t="s">
        <v>398</v>
      </c>
      <c r="HE28" s="211" t="s">
        <v>398</v>
      </c>
      <c r="HF28" s="211" t="s">
        <v>398</v>
      </c>
      <c r="HG28" s="211" t="s">
        <v>398</v>
      </c>
      <c r="HH28" s="211" t="s">
        <v>398</v>
      </c>
      <c r="HI28" s="126" t="s">
        <v>32</v>
      </c>
      <c r="HJ28" s="126" t="s">
        <v>32</v>
      </c>
      <c r="HK28" s="211" t="s">
        <v>398</v>
      </c>
      <c r="HL28" s="211" t="s">
        <v>398</v>
      </c>
      <c r="HM28" s="211" t="s">
        <v>398</v>
      </c>
      <c r="HN28" s="211" t="s">
        <v>398</v>
      </c>
      <c r="HO28" s="211" t="s">
        <v>398</v>
      </c>
      <c r="HP28" s="126" t="s">
        <v>32</v>
      </c>
      <c r="HQ28" s="126" t="s">
        <v>32</v>
      </c>
      <c r="HR28" s="211" t="s">
        <v>398</v>
      </c>
      <c r="HS28" s="211" t="s">
        <v>398</v>
      </c>
      <c r="HT28" s="211" t="s">
        <v>398</v>
      </c>
      <c r="HU28" s="211" t="s">
        <v>398</v>
      </c>
      <c r="HV28" s="211" t="s">
        <v>398</v>
      </c>
      <c r="HW28" s="17">
        <f>COUNTIF(Roster!$GR28:$HV28,"S1")+COUNTIF(Roster!$GR28:$HV28,"S3")+COUNTIF(Roster!$GR28:$HV28,"S6")+COUNTIF(Roster!$GR28:$HV28,"S4")</f>
        <v>0</v>
      </c>
    </row>
    <row r="29" spans="1:231" ht="14.4" x14ac:dyDescent="0.3">
      <c r="A29" s="154" t="s">
        <v>68</v>
      </c>
      <c r="B29" s="31">
        <v>10447399</v>
      </c>
      <c r="C29" s="155" t="s">
        <v>47</v>
      </c>
      <c r="D29" s="155" t="s">
        <v>63</v>
      </c>
      <c r="E29" s="109" t="s">
        <v>69</v>
      </c>
      <c r="F29" s="110">
        <f t="shared" si="0"/>
        <v>2</v>
      </c>
      <c r="G29" s="110">
        <f t="shared" si="1"/>
        <v>0</v>
      </c>
      <c r="H29" s="110">
        <f t="shared" si="2"/>
        <v>1</v>
      </c>
      <c r="I29" s="110">
        <f t="shared" si="3"/>
        <v>2</v>
      </c>
      <c r="J29" s="111">
        <f t="shared" si="4"/>
        <v>1.5</v>
      </c>
      <c r="K29" s="111">
        <f>Roster!$I29+Roster!$J29</f>
        <v>3.5</v>
      </c>
      <c r="L29" s="163">
        <f t="shared" si="5"/>
        <v>100</v>
      </c>
      <c r="M29" s="108"/>
      <c r="N29" s="17"/>
      <c r="O29" s="108">
        <f>COUNTIF(Roster!$BY29:$DC29,"S1")+COUNTIF(Roster!$BY29:$DC29,"S3")+COUNTIF(Roster!$BY29:$DC29,"S6")+COUNTIF(Roster!$BY29:$DC29,"S4")</f>
        <v>0</v>
      </c>
      <c r="P29" s="17">
        <f>COUNTIF(Roster!$DD29:$EG29,"S1")+COUNTIF(Roster!$DD29:$EG29,"S3")+COUNTIF(Roster!$DD29:$EG29,"S6")+COUNTIF(Roster!$DD29:$EG29,"S4")</f>
        <v>0</v>
      </c>
      <c r="Q29" s="17">
        <f>COUNTIF(Roster!$EH29:$FL29,"S1")+COUNTIF(Roster!$EH29:$FL29,"S3")+COUNTIF(Roster!$EH29:$FL29,"S6")+COUNTIF(Roster!$EH29:$FL29,"S4")</f>
        <v>0</v>
      </c>
      <c r="R29" s="1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93"/>
      <c r="AW29" s="37"/>
      <c r="AX29" s="3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93"/>
      <c r="BY29" s="37"/>
      <c r="BZ29" s="3"/>
      <c r="CA29" s="2"/>
      <c r="CB29" s="2"/>
      <c r="CC29" s="125" t="s">
        <v>35</v>
      </c>
      <c r="CD29" s="125" t="s">
        <v>35</v>
      </c>
      <c r="CE29" s="125" t="s">
        <v>35</v>
      </c>
      <c r="CF29" s="126" t="s">
        <v>32</v>
      </c>
      <c r="CG29" s="126" t="s">
        <v>32</v>
      </c>
      <c r="CH29" s="125" t="s">
        <v>35</v>
      </c>
      <c r="CI29" s="21" t="s">
        <v>36</v>
      </c>
      <c r="CJ29" s="125" t="s">
        <v>35</v>
      </c>
      <c r="CK29" s="125" t="s">
        <v>35</v>
      </c>
      <c r="CL29" s="125" t="s">
        <v>35</v>
      </c>
      <c r="CM29" s="126" t="s">
        <v>32</v>
      </c>
      <c r="CN29" s="126" t="s">
        <v>32</v>
      </c>
      <c r="CO29" s="125" t="s">
        <v>35</v>
      </c>
      <c r="CP29" s="25" t="s">
        <v>8</v>
      </c>
      <c r="CQ29" s="25" t="s">
        <v>8</v>
      </c>
      <c r="CR29" s="125" t="s">
        <v>35</v>
      </c>
      <c r="CS29" s="125" t="s">
        <v>35</v>
      </c>
      <c r="CT29" s="126" t="s">
        <v>32</v>
      </c>
      <c r="CU29" s="126" t="s">
        <v>32</v>
      </c>
      <c r="CV29" s="125" t="s">
        <v>35</v>
      </c>
      <c r="CW29" s="125" t="s">
        <v>35</v>
      </c>
      <c r="CX29" s="125" t="s">
        <v>35</v>
      </c>
      <c r="CY29" s="125" t="s">
        <v>35</v>
      </c>
      <c r="CZ29" s="125" t="s">
        <v>35</v>
      </c>
      <c r="DA29" s="126" t="s">
        <v>32</v>
      </c>
      <c r="DB29" s="126" t="s">
        <v>32</v>
      </c>
      <c r="DC29" s="138" t="s">
        <v>5</v>
      </c>
      <c r="DD29" s="142" t="s">
        <v>35</v>
      </c>
      <c r="DE29" s="125" t="s">
        <v>35</v>
      </c>
      <c r="DF29" s="125" t="s">
        <v>35</v>
      </c>
      <c r="DG29" s="125" t="s">
        <v>35</v>
      </c>
      <c r="DH29" s="126" t="s">
        <v>32</v>
      </c>
      <c r="DI29" s="126" t="s">
        <v>32</v>
      </c>
      <c r="DJ29" s="125" t="s">
        <v>35</v>
      </c>
      <c r="DK29" s="125" t="s">
        <v>35</v>
      </c>
      <c r="DL29" s="125" t="s">
        <v>35</v>
      </c>
      <c r="DM29" s="125" t="s">
        <v>35</v>
      </c>
      <c r="DN29" s="125" t="s">
        <v>35</v>
      </c>
      <c r="DO29" s="126" t="s">
        <v>32</v>
      </c>
      <c r="DP29" s="126" t="s">
        <v>32</v>
      </c>
      <c r="DQ29" s="125" t="s">
        <v>35</v>
      </c>
      <c r="DR29" s="125" t="s">
        <v>35</v>
      </c>
      <c r="DS29" s="125" t="s">
        <v>35</v>
      </c>
      <c r="DT29" s="125" t="s">
        <v>35</v>
      </c>
      <c r="DU29" s="72" t="s">
        <v>7</v>
      </c>
      <c r="DV29" s="126" t="s">
        <v>32</v>
      </c>
      <c r="DW29" s="126" t="s">
        <v>32</v>
      </c>
      <c r="DX29" s="125" t="s">
        <v>35</v>
      </c>
      <c r="DY29" s="125" t="s">
        <v>35</v>
      </c>
      <c r="DZ29" s="125" t="s">
        <v>35</v>
      </c>
      <c r="EA29" s="125" t="s">
        <v>35</v>
      </c>
      <c r="EB29" s="125" t="s">
        <v>35</v>
      </c>
      <c r="EC29" s="126" t="s">
        <v>32</v>
      </c>
      <c r="ED29" s="126" t="s">
        <v>32</v>
      </c>
      <c r="EE29" s="125" t="s">
        <v>35</v>
      </c>
      <c r="EF29" s="125" t="s">
        <v>35</v>
      </c>
      <c r="EG29" s="143" t="s">
        <v>35</v>
      </c>
      <c r="EH29" s="126" t="s">
        <v>5</v>
      </c>
      <c r="EI29" s="125" t="s">
        <v>35</v>
      </c>
      <c r="EJ29" s="126" t="s">
        <v>32</v>
      </c>
      <c r="EK29" s="126" t="s">
        <v>32</v>
      </c>
      <c r="EL29" s="125" t="s">
        <v>35</v>
      </c>
      <c r="EM29" s="125" t="s">
        <v>35</v>
      </c>
      <c r="EN29" s="125" t="s">
        <v>35</v>
      </c>
      <c r="EO29" s="125" t="s">
        <v>35</v>
      </c>
      <c r="EP29" s="125" t="s">
        <v>35</v>
      </c>
      <c r="EQ29" s="126" t="s">
        <v>32</v>
      </c>
      <c r="ER29" s="126" t="s">
        <v>32</v>
      </c>
      <c r="ES29" s="125" t="s">
        <v>35</v>
      </c>
      <c r="ET29" s="125" t="s">
        <v>35</v>
      </c>
      <c r="EU29" s="125" t="s">
        <v>35</v>
      </c>
      <c r="EV29" s="24" t="s">
        <v>9</v>
      </c>
      <c r="EW29" s="125" t="s">
        <v>35</v>
      </c>
      <c r="EX29" s="126" t="s">
        <v>32</v>
      </c>
      <c r="EY29" s="126" t="s">
        <v>32</v>
      </c>
      <c r="EZ29" s="125" t="s">
        <v>35</v>
      </c>
      <c r="FA29" s="125" t="s">
        <v>35</v>
      </c>
      <c r="FB29" s="125" t="s">
        <v>35</v>
      </c>
      <c r="FC29" s="125" t="s">
        <v>35</v>
      </c>
      <c r="FD29" s="125" t="s">
        <v>35</v>
      </c>
      <c r="FE29" s="126" t="s">
        <v>32</v>
      </c>
      <c r="FF29" s="126" t="s">
        <v>32</v>
      </c>
      <c r="FG29" s="125" t="s">
        <v>35</v>
      </c>
      <c r="FH29" s="125" t="s">
        <v>35</v>
      </c>
      <c r="FI29" s="125" t="s">
        <v>35</v>
      </c>
      <c r="FJ29" s="125" t="s">
        <v>35</v>
      </c>
      <c r="FK29" s="125" t="s">
        <v>35</v>
      </c>
      <c r="FL29" s="126" t="s">
        <v>32</v>
      </c>
      <c r="FM29" s="137" t="s">
        <v>32</v>
      </c>
      <c r="FN29" s="128" t="s">
        <v>34</v>
      </c>
      <c r="FO29" s="128" t="s">
        <v>34</v>
      </c>
      <c r="FP29" s="128" t="s">
        <v>34</v>
      </c>
      <c r="FQ29" s="128" t="s">
        <v>34</v>
      </c>
      <c r="FR29" s="128" t="s">
        <v>34</v>
      </c>
      <c r="FS29" s="126" t="s">
        <v>32</v>
      </c>
      <c r="FT29" s="126" t="s">
        <v>32</v>
      </c>
      <c r="FU29" s="128" t="s">
        <v>34</v>
      </c>
      <c r="FV29" s="128" t="s">
        <v>34</v>
      </c>
      <c r="FW29" s="128" t="s">
        <v>34</v>
      </c>
      <c r="FX29" s="128" t="s">
        <v>34</v>
      </c>
      <c r="FY29" s="128" t="s">
        <v>34</v>
      </c>
      <c r="FZ29" s="126" t="s">
        <v>32</v>
      </c>
      <c r="GA29" s="126" t="s">
        <v>32</v>
      </c>
      <c r="GB29" s="128" t="s">
        <v>34</v>
      </c>
      <c r="GC29" s="128" t="s">
        <v>34</v>
      </c>
      <c r="GD29" s="128" t="s">
        <v>34</v>
      </c>
      <c r="GE29" s="128" t="s">
        <v>34</v>
      </c>
      <c r="GF29" s="128" t="s">
        <v>34</v>
      </c>
      <c r="GG29" s="126" t="s">
        <v>32</v>
      </c>
      <c r="GH29" s="126" t="s">
        <v>32</v>
      </c>
      <c r="GI29" s="211" t="s">
        <v>398</v>
      </c>
      <c r="GJ29" s="211" t="s">
        <v>398</v>
      </c>
      <c r="GK29" s="211" t="s">
        <v>398</v>
      </c>
      <c r="GL29" s="211" t="s">
        <v>398</v>
      </c>
      <c r="GM29" s="211" t="s">
        <v>398</v>
      </c>
      <c r="GN29" s="126" t="s">
        <v>32</v>
      </c>
      <c r="GO29" s="126" t="s">
        <v>32</v>
      </c>
      <c r="GP29" s="211" t="s">
        <v>398</v>
      </c>
      <c r="GQ29" s="17">
        <f>COUNTIF(Roster!$FM29:$GP29,"S1")+COUNTIF(Roster!$FM29:$GP29,"S3")+COUNTIF(Roster!$FM29:$GP29,"S6")+COUNTIF(Roster!$FM29:$GP29,"S4")</f>
        <v>15</v>
      </c>
      <c r="GR29" s="211" t="s">
        <v>398</v>
      </c>
      <c r="GS29" s="211" t="s">
        <v>398</v>
      </c>
      <c r="GT29" s="211" t="s">
        <v>398</v>
      </c>
      <c r="GU29" s="211" t="s">
        <v>398</v>
      </c>
      <c r="GV29" s="126" t="s">
        <v>32</v>
      </c>
      <c r="GW29" s="126" t="s">
        <v>32</v>
      </c>
      <c r="GX29" s="211" t="s">
        <v>398</v>
      </c>
      <c r="GY29" s="211" t="s">
        <v>398</v>
      </c>
      <c r="GZ29" s="211" t="s">
        <v>398</v>
      </c>
      <c r="HA29" s="211" t="s">
        <v>398</v>
      </c>
      <c r="HB29" s="211" t="s">
        <v>398</v>
      </c>
      <c r="HC29" s="126" t="s">
        <v>32</v>
      </c>
      <c r="HD29" s="126" t="s">
        <v>32</v>
      </c>
      <c r="HE29" s="211" t="s">
        <v>398</v>
      </c>
      <c r="HF29" s="211" t="s">
        <v>398</v>
      </c>
      <c r="HG29" s="211" t="s">
        <v>398</v>
      </c>
      <c r="HH29" s="211" t="s">
        <v>398</v>
      </c>
      <c r="HI29" s="211" t="s">
        <v>398</v>
      </c>
      <c r="HJ29" s="126" t="s">
        <v>32</v>
      </c>
      <c r="HK29" s="126" t="s">
        <v>32</v>
      </c>
      <c r="HL29" s="211" t="s">
        <v>398</v>
      </c>
      <c r="HM29" s="211" t="s">
        <v>398</v>
      </c>
      <c r="HN29" s="211" t="s">
        <v>398</v>
      </c>
      <c r="HO29" s="211" t="s">
        <v>398</v>
      </c>
      <c r="HP29" s="211" t="s">
        <v>398</v>
      </c>
      <c r="HQ29" s="126" t="s">
        <v>32</v>
      </c>
      <c r="HR29" s="126" t="s">
        <v>32</v>
      </c>
      <c r="HS29" s="211" t="s">
        <v>398</v>
      </c>
      <c r="HT29" s="211" t="s">
        <v>398</v>
      </c>
      <c r="HU29" s="211" t="s">
        <v>398</v>
      </c>
      <c r="HV29" s="211" t="s">
        <v>398</v>
      </c>
      <c r="HW29" s="17">
        <f>COUNTIF(Roster!$GR29:$HV29,"S1")+COUNTIF(Roster!$GR29:$HV29,"S3")+COUNTIF(Roster!$GR29:$HV29,"S6")+COUNTIF(Roster!$GR29:$HV29,"S4")</f>
        <v>0</v>
      </c>
    </row>
    <row r="30" spans="1:231" thickBot="1" x14ac:dyDescent="0.35">
      <c r="A30" s="87" t="s">
        <v>70</v>
      </c>
      <c r="B30" s="33">
        <v>10566746</v>
      </c>
      <c r="C30" s="23" t="s">
        <v>47</v>
      </c>
      <c r="D30" s="23" t="s">
        <v>63</v>
      </c>
      <c r="E30" s="198" t="s">
        <v>30</v>
      </c>
      <c r="F30" s="199">
        <f t="shared" si="0"/>
        <v>2</v>
      </c>
      <c r="G30" s="199">
        <f t="shared" si="1"/>
        <v>0</v>
      </c>
      <c r="H30" s="199">
        <f t="shared" si="2"/>
        <v>2</v>
      </c>
      <c r="I30" s="199">
        <f t="shared" si="3"/>
        <v>0</v>
      </c>
      <c r="J30" s="200">
        <f t="shared" si="4"/>
        <v>1.5</v>
      </c>
      <c r="K30" s="200">
        <f>Roster!$I30+Roster!$J30</f>
        <v>1.5</v>
      </c>
      <c r="L30" s="201">
        <f t="shared" si="5"/>
        <v>90</v>
      </c>
      <c r="M30" s="175"/>
      <c r="N30" s="174"/>
      <c r="O30" s="175">
        <f>COUNTIF(Roster!$BY30:$DC30,"S1")+COUNTIF(Roster!$BY30:$DC30,"S3")+COUNTIF(Roster!$BY30:$DC30,"S6")+COUNTIF(Roster!$BY30:$DC30,"S4")</f>
        <v>0</v>
      </c>
      <c r="P30" s="175">
        <f>COUNTIF(Roster!$DD30:$EG30,"S1")+COUNTIF(Roster!$DD30:$EG30,"S3")+COUNTIF(Roster!$DD30:$EG30,"S6")+COUNTIF(Roster!$DD30:$EG30,"S4")</f>
        <v>0</v>
      </c>
      <c r="Q30" s="174">
        <f>COUNTIF(Roster!$EH30:$FL30,"S1")+COUNTIF(Roster!$EH30:$FL30,"S3")+COUNTIF(Roster!$EH30:$FL30,"S6")+COUNTIF(Roster!$EH30:$FL30,"S4")</f>
        <v>12</v>
      </c>
      <c r="R30" s="19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93"/>
      <c r="AW30" s="37"/>
      <c r="AX30" s="3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93"/>
      <c r="BY30" s="37"/>
      <c r="BZ30" s="3"/>
      <c r="CA30" s="2"/>
      <c r="CB30" s="2"/>
      <c r="CC30" s="2"/>
      <c r="CD30" s="2"/>
      <c r="CE30" s="2"/>
      <c r="CF30" s="3"/>
      <c r="CG30" s="3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166" t="s">
        <v>35</v>
      </c>
      <c r="CS30" s="166" t="s">
        <v>35</v>
      </c>
      <c r="CT30" s="126" t="s">
        <v>32</v>
      </c>
      <c r="CU30" s="126" t="s">
        <v>32</v>
      </c>
      <c r="CV30" s="166" t="s">
        <v>35</v>
      </c>
      <c r="CW30" s="166" t="s">
        <v>35</v>
      </c>
      <c r="CX30" s="166" t="s">
        <v>35</v>
      </c>
      <c r="CY30" s="166" t="s">
        <v>35</v>
      </c>
      <c r="CZ30" s="166" t="s">
        <v>35</v>
      </c>
      <c r="DA30" s="126" t="s">
        <v>32</v>
      </c>
      <c r="DB30" s="126" t="s">
        <v>32</v>
      </c>
      <c r="DC30" s="138" t="s">
        <v>5</v>
      </c>
      <c r="DD30" s="142" t="s">
        <v>35</v>
      </c>
      <c r="DE30" s="125" t="s">
        <v>35</v>
      </c>
      <c r="DF30" s="125" t="s">
        <v>35</v>
      </c>
      <c r="DG30" s="125" t="s">
        <v>35</v>
      </c>
      <c r="DH30" s="126" t="s">
        <v>32</v>
      </c>
      <c r="DI30" s="126" t="s">
        <v>32</v>
      </c>
      <c r="DJ30" s="125" t="s">
        <v>35</v>
      </c>
      <c r="DK30" s="125" t="s">
        <v>35</v>
      </c>
      <c r="DL30" s="125" t="s">
        <v>35</v>
      </c>
      <c r="DM30" s="125" t="s">
        <v>35</v>
      </c>
      <c r="DN30" s="125" t="s">
        <v>35</v>
      </c>
      <c r="DO30" s="126" t="s">
        <v>32</v>
      </c>
      <c r="DP30" s="126" t="s">
        <v>32</v>
      </c>
      <c r="DQ30" s="21" t="s">
        <v>36</v>
      </c>
      <c r="DR30" s="125" t="s">
        <v>35</v>
      </c>
      <c r="DS30" s="125" t="s">
        <v>35</v>
      </c>
      <c r="DT30" s="125" t="s">
        <v>35</v>
      </c>
      <c r="DU30" s="72" t="s">
        <v>7</v>
      </c>
      <c r="DV30" s="126" t="s">
        <v>32</v>
      </c>
      <c r="DW30" s="126" t="s">
        <v>32</v>
      </c>
      <c r="DX30" s="125" t="s">
        <v>35</v>
      </c>
      <c r="DY30" s="125" t="s">
        <v>35</v>
      </c>
      <c r="DZ30" s="125" t="s">
        <v>35</v>
      </c>
      <c r="EA30" s="125" t="s">
        <v>35</v>
      </c>
      <c r="EB30" s="125" t="s">
        <v>35</v>
      </c>
      <c r="EC30" s="126" t="s">
        <v>32</v>
      </c>
      <c r="ED30" s="126" t="s">
        <v>32</v>
      </c>
      <c r="EE30" s="125" t="s">
        <v>35</v>
      </c>
      <c r="EF30" s="125" t="s">
        <v>35</v>
      </c>
      <c r="EG30" s="143" t="s">
        <v>35</v>
      </c>
      <c r="EH30" s="126" t="s">
        <v>5</v>
      </c>
      <c r="EI30" s="125" t="s">
        <v>35</v>
      </c>
      <c r="EJ30" s="126" t="s">
        <v>32</v>
      </c>
      <c r="EK30" s="126" t="s">
        <v>32</v>
      </c>
      <c r="EL30" s="125" t="s">
        <v>35</v>
      </c>
      <c r="EM30" s="125" t="s">
        <v>35</v>
      </c>
      <c r="EN30" s="125" t="s">
        <v>35</v>
      </c>
      <c r="EO30" s="125" t="s">
        <v>35</v>
      </c>
      <c r="EP30" s="125" t="s">
        <v>35</v>
      </c>
      <c r="EQ30" s="126" t="s">
        <v>32</v>
      </c>
      <c r="ER30" s="126" t="s">
        <v>32</v>
      </c>
      <c r="ES30" s="123" t="s">
        <v>33</v>
      </c>
      <c r="ET30" s="123" t="s">
        <v>33</v>
      </c>
      <c r="EU30" s="123" t="s">
        <v>33</v>
      </c>
      <c r="EV30" s="123" t="s">
        <v>33</v>
      </c>
      <c r="EW30" s="123" t="s">
        <v>33</v>
      </c>
      <c r="EX30" s="126" t="s">
        <v>32</v>
      </c>
      <c r="EY30" s="126" t="s">
        <v>32</v>
      </c>
      <c r="EZ30" s="123" t="s">
        <v>33</v>
      </c>
      <c r="FA30" s="123" t="s">
        <v>33</v>
      </c>
      <c r="FB30" s="72" t="s">
        <v>7</v>
      </c>
      <c r="FC30" s="123" t="s">
        <v>33</v>
      </c>
      <c r="FD30" s="123" t="s">
        <v>33</v>
      </c>
      <c r="FE30" s="126" t="s">
        <v>32</v>
      </c>
      <c r="FF30" s="126" t="s">
        <v>32</v>
      </c>
      <c r="FG30" s="123" t="s">
        <v>33</v>
      </c>
      <c r="FH30" s="123" t="s">
        <v>33</v>
      </c>
      <c r="FI30" s="125" t="s">
        <v>35</v>
      </c>
      <c r="FJ30" s="124" t="s">
        <v>40</v>
      </c>
      <c r="FK30" s="24" t="s">
        <v>9</v>
      </c>
      <c r="FL30" s="126" t="s">
        <v>32</v>
      </c>
      <c r="FM30" s="137" t="s">
        <v>32</v>
      </c>
      <c r="FN30" s="128" t="s">
        <v>34</v>
      </c>
      <c r="FO30" s="128" t="s">
        <v>34</v>
      </c>
      <c r="FP30" s="128" t="s">
        <v>34</v>
      </c>
      <c r="FQ30" s="128" t="s">
        <v>34</v>
      </c>
      <c r="FR30" s="128" t="s">
        <v>34</v>
      </c>
      <c r="FS30" s="126" t="s">
        <v>32</v>
      </c>
      <c r="FT30" s="126" t="s">
        <v>32</v>
      </c>
      <c r="FU30" s="128" t="s">
        <v>34</v>
      </c>
      <c r="FV30" s="128" t="s">
        <v>34</v>
      </c>
      <c r="FW30" s="128" t="s">
        <v>34</v>
      </c>
      <c r="FX30" s="128" t="s">
        <v>34</v>
      </c>
      <c r="FY30" s="128" t="s">
        <v>34</v>
      </c>
      <c r="FZ30" s="126" t="s">
        <v>32</v>
      </c>
      <c r="GA30" s="126" t="s">
        <v>32</v>
      </c>
      <c r="GB30" s="128" t="s">
        <v>34</v>
      </c>
      <c r="GC30" s="128" t="s">
        <v>34</v>
      </c>
      <c r="GD30" s="128" t="s">
        <v>34</v>
      </c>
      <c r="GE30" s="128" t="s">
        <v>34</v>
      </c>
      <c r="GF30" s="128" t="s">
        <v>34</v>
      </c>
      <c r="GG30" s="126" t="s">
        <v>32</v>
      </c>
      <c r="GH30" s="126" t="s">
        <v>32</v>
      </c>
      <c r="GI30" s="211" t="s">
        <v>398</v>
      </c>
      <c r="GJ30" s="211" t="s">
        <v>398</v>
      </c>
      <c r="GK30" s="211" t="s">
        <v>398</v>
      </c>
      <c r="GL30" s="211" t="s">
        <v>398</v>
      </c>
      <c r="GM30" s="211" t="s">
        <v>398</v>
      </c>
      <c r="GN30" s="126" t="s">
        <v>32</v>
      </c>
      <c r="GO30" s="126" t="s">
        <v>32</v>
      </c>
      <c r="GP30" s="211" t="s">
        <v>398</v>
      </c>
      <c r="GQ30" s="17">
        <f>COUNTIF(Roster!$FM30:$GP30,"S1")+COUNTIF(Roster!$FM30:$GP30,"S3")+COUNTIF(Roster!$FM30:$GP30,"S6")+COUNTIF(Roster!$FM30:$GP30,"S4")</f>
        <v>15</v>
      </c>
      <c r="GR30" s="211" t="s">
        <v>398</v>
      </c>
      <c r="GS30" s="211" t="s">
        <v>398</v>
      </c>
      <c r="GT30" s="211" t="s">
        <v>398</v>
      </c>
      <c r="GU30" s="211" t="s">
        <v>398</v>
      </c>
      <c r="GV30" s="126" t="s">
        <v>32</v>
      </c>
      <c r="GW30" s="126" t="s">
        <v>32</v>
      </c>
      <c r="GX30" s="211" t="s">
        <v>398</v>
      </c>
      <c r="GY30" s="211" t="s">
        <v>398</v>
      </c>
      <c r="GZ30" s="211" t="s">
        <v>398</v>
      </c>
      <c r="HA30" s="211" t="s">
        <v>398</v>
      </c>
      <c r="HB30" s="211" t="s">
        <v>398</v>
      </c>
      <c r="HC30" s="126" t="s">
        <v>32</v>
      </c>
      <c r="HD30" s="126" t="s">
        <v>32</v>
      </c>
      <c r="HE30" s="211" t="s">
        <v>398</v>
      </c>
      <c r="HF30" s="211" t="s">
        <v>398</v>
      </c>
      <c r="HG30" s="211" t="s">
        <v>398</v>
      </c>
      <c r="HH30" s="211" t="s">
        <v>398</v>
      </c>
      <c r="HI30" s="211" t="s">
        <v>398</v>
      </c>
      <c r="HJ30" s="126" t="s">
        <v>32</v>
      </c>
      <c r="HK30" s="126" t="s">
        <v>32</v>
      </c>
      <c r="HL30" s="211" t="s">
        <v>398</v>
      </c>
      <c r="HM30" s="211" t="s">
        <v>398</v>
      </c>
      <c r="HN30" s="211" t="s">
        <v>398</v>
      </c>
      <c r="HO30" s="211" t="s">
        <v>398</v>
      </c>
      <c r="HP30" s="211" t="s">
        <v>398</v>
      </c>
      <c r="HQ30" s="126" t="s">
        <v>32</v>
      </c>
      <c r="HR30" s="126" t="s">
        <v>32</v>
      </c>
      <c r="HS30" s="211" t="s">
        <v>398</v>
      </c>
      <c r="HT30" s="211" t="s">
        <v>398</v>
      </c>
      <c r="HU30" s="211" t="s">
        <v>398</v>
      </c>
      <c r="HV30" s="211" t="s">
        <v>398</v>
      </c>
      <c r="HW30" s="17">
        <f>COUNTIF(Roster!$GR30:$HV30,"S1")+COUNTIF(Roster!$GR30:$HV30,"S3")+COUNTIF(Roster!$GR30:$HV30,"S6")+COUNTIF(Roster!$GR30:$HV30,"S4")</f>
        <v>0</v>
      </c>
    </row>
    <row r="31" spans="1:231" ht="14.4" x14ac:dyDescent="0.3">
      <c r="A31" s="9" t="s">
        <v>71</v>
      </c>
      <c r="B31" s="32">
        <v>10421670</v>
      </c>
      <c r="C31" s="8" t="s">
        <v>47</v>
      </c>
      <c r="D31" s="8" t="s">
        <v>63</v>
      </c>
      <c r="E31" s="8" t="s">
        <v>69</v>
      </c>
      <c r="F31" s="89">
        <f t="shared" si="0"/>
        <v>2</v>
      </c>
      <c r="G31" s="89">
        <f t="shared" si="1"/>
        <v>0</v>
      </c>
      <c r="H31" s="89">
        <f t="shared" si="2"/>
        <v>1</v>
      </c>
      <c r="I31" s="89">
        <f t="shared" si="3"/>
        <v>0</v>
      </c>
      <c r="J31" s="48">
        <f t="shared" si="4"/>
        <v>1</v>
      </c>
      <c r="K31" s="48">
        <f>Roster!$I31+Roster!$J31</f>
        <v>1</v>
      </c>
      <c r="L31" s="162">
        <f t="shared" si="5"/>
        <v>105</v>
      </c>
      <c r="M31" s="108"/>
      <c r="N31" s="17"/>
      <c r="O31" s="108">
        <f>COUNTIF(Roster!$BY31:$DC31,"S1")+COUNTIF(Roster!$BY31:$DC31,"S3")+COUNTIF(Roster!$BY31:$DC31,"S6")+COUNTIF(Roster!$BY31:$DC31,"S4")</f>
        <v>0</v>
      </c>
      <c r="P31" s="17">
        <f>COUNTIF(Roster!$DD31:$EG31,"S1")+COUNTIF(Roster!$DD31:$EG31,"S3")+COUNTIF(Roster!$DD31:$EG31,"S6")+COUNTIF(Roster!$DD31:$EG31,"S4")</f>
        <v>0</v>
      </c>
      <c r="Q31" s="17">
        <f>COUNTIF(Roster!$EH31:$FL31,"S1")+COUNTIF(Roster!$EH31:$FL31,"S3")+COUNTIF(Roster!$EH31:$FL31,"S6")+COUNTIF(Roster!$EH31:$FL31,"S4")</f>
        <v>0</v>
      </c>
      <c r="R31" s="19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93"/>
      <c r="AW31" s="37"/>
      <c r="AX31" s="3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93"/>
      <c r="BY31" s="37"/>
      <c r="BZ31" s="3"/>
      <c r="CA31" s="125" t="s">
        <v>35</v>
      </c>
      <c r="CB31" s="125" t="s">
        <v>35</v>
      </c>
      <c r="CC31" s="125" t="s">
        <v>35</v>
      </c>
      <c r="CD31" s="125" t="s">
        <v>35</v>
      </c>
      <c r="CE31" s="125" t="s">
        <v>35</v>
      </c>
      <c r="CF31" s="126" t="s">
        <v>32</v>
      </c>
      <c r="CG31" s="126" t="s">
        <v>32</v>
      </c>
      <c r="CH31" s="125" t="s">
        <v>35</v>
      </c>
      <c r="CI31" s="125" t="s">
        <v>35</v>
      </c>
      <c r="CJ31" s="125" t="s">
        <v>35</v>
      </c>
      <c r="CK31" s="125" t="s">
        <v>35</v>
      </c>
      <c r="CL31" s="125" t="s">
        <v>35</v>
      </c>
      <c r="CM31" s="126" t="s">
        <v>32</v>
      </c>
      <c r="CN31" s="126" t="s">
        <v>32</v>
      </c>
      <c r="CO31" s="125" t="s">
        <v>35</v>
      </c>
      <c r="CP31" s="125" t="s">
        <v>35</v>
      </c>
      <c r="CQ31" s="125" t="s">
        <v>35</v>
      </c>
      <c r="CR31" s="125" t="s">
        <v>35</v>
      </c>
      <c r="CS31" s="125" t="s">
        <v>35</v>
      </c>
      <c r="CT31" s="126" t="s">
        <v>32</v>
      </c>
      <c r="CU31" s="126" t="s">
        <v>32</v>
      </c>
      <c r="CV31" s="125" t="s">
        <v>35</v>
      </c>
      <c r="CW31" s="125" t="s">
        <v>35</v>
      </c>
      <c r="CX31" s="125" t="s">
        <v>35</v>
      </c>
      <c r="CY31" s="125" t="s">
        <v>35</v>
      </c>
      <c r="CZ31" s="125" t="s">
        <v>35</v>
      </c>
      <c r="DA31" s="126" t="s">
        <v>32</v>
      </c>
      <c r="DB31" s="126" t="s">
        <v>32</v>
      </c>
      <c r="DC31" s="138" t="s">
        <v>5</v>
      </c>
      <c r="DD31" s="142" t="s">
        <v>35</v>
      </c>
      <c r="DE31" s="125" t="s">
        <v>35</v>
      </c>
      <c r="DF31" s="125" t="s">
        <v>35</v>
      </c>
      <c r="DG31" s="125" t="s">
        <v>35</v>
      </c>
      <c r="DH31" s="126" t="s">
        <v>32</v>
      </c>
      <c r="DI31" s="126" t="s">
        <v>32</v>
      </c>
      <c r="DJ31" s="125" t="s">
        <v>35</v>
      </c>
      <c r="DK31" s="125" t="s">
        <v>35</v>
      </c>
      <c r="DL31" s="125" t="s">
        <v>35</v>
      </c>
      <c r="DM31" s="125" t="s">
        <v>35</v>
      </c>
      <c r="DN31" s="125" t="s">
        <v>35</v>
      </c>
      <c r="DO31" s="126" t="s">
        <v>32</v>
      </c>
      <c r="DP31" s="126" t="s">
        <v>32</v>
      </c>
      <c r="DQ31" s="72" t="s">
        <v>7</v>
      </c>
      <c r="DR31" s="125" t="s">
        <v>35</v>
      </c>
      <c r="DS31" s="125" t="s">
        <v>35</v>
      </c>
      <c r="DT31" s="125" t="s">
        <v>35</v>
      </c>
      <c r="DU31" s="125" t="s">
        <v>35</v>
      </c>
      <c r="DV31" s="126" t="s">
        <v>32</v>
      </c>
      <c r="DW31" s="126" t="s">
        <v>32</v>
      </c>
      <c r="DX31" s="125" t="s">
        <v>35</v>
      </c>
      <c r="DY31" s="125" t="s">
        <v>35</v>
      </c>
      <c r="DZ31" s="125" t="s">
        <v>35</v>
      </c>
      <c r="EA31" s="125" t="s">
        <v>35</v>
      </c>
      <c r="EB31" s="125" t="s">
        <v>35</v>
      </c>
      <c r="EC31" s="126" t="s">
        <v>32</v>
      </c>
      <c r="ED31" s="126" t="s">
        <v>32</v>
      </c>
      <c r="EE31" s="125" t="s">
        <v>35</v>
      </c>
      <c r="EF31" s="125" t="s">
        <v>35</v>
      </c>
      <c r="EG31" s="143" t="s">
        <v>35</v>
      </c>
      <c r="EH31" s="126" t="s">
        <v>5</v>
      </c>
      <c r="EI31" s="125" t="s">
        <v>35</v>
      </c>
      <c r="EJ31" s="126" t="s">
        <v>32</v>
      </c>
      <c r="EK31" s="126" t="s">
        <v>32</v>
      </c>
      <c r="EL31" s="125" t="s">
        <v>35</v>
      </c>
      <c r="EM31" s="125" t="s">
        <v>35</v>
      </c>
      <c r="EN31" s="125" t="s">
        <v>35</v>
      </c>
      <c r="EO31" s="125" t="s">
        <v>35</v>
      </c>
      <c r="EP31" s="24" t="s">
        <v>9</v>
      </c>
      <c r="EQ31" s="126" t="s">
        <v>32</v>
      </c>
      <c r="ER31" s="126" t="s">
        <v>32</v>
      </c>
      <c r="ES31" s="125" t="s">
        <v>35</v>
      </c>
      <c r="ET31" s="125" t="s">
        <v>35</v>
      </c>
      <c r="EU31" s="125" t="s">
        <v>35</v>
      </c>
      <c r="EV31" s="125" t="s">
        <v>35</v>
      </c>
      <c r="EW31" s="125" t="s">
        <v>35</v>
      </c>
      <c r="EX31" s="126" t="s">
        <v>32</v>
      </c>
      <c r="EY31" s="126" t="s">
        <v>32</v>
      </c>
      <c r="EZ31" s="125" t="s">
        <v>35</v>
      </c>
      <c r="FA31" s="125" t="s">
        <v>35</v>
      </c>
      <c r="FB31" s="125" t="s">
        <v>35</v>
      </c>
      <c r="FC31" s="125" t="s">
        <v>35</v>
      </c>
      <c r="FD31" s="125" t="s">
        <v>35</v>
      </c>
      <c r="FE31" s="126" t="s">
        <v>32</v>
      </c>
      <c r="FF31" s="126" t="s">
        <v>32</v>
      </c>
      <c r="FG31" s="125" t="s">
        <v>35</v>
      </c>
      <c r="FH31" s="125" t="s">
        <v>35</v>
      </c>
      <c r="FI31" s="125" t="s">
        <v>35</v>
      </c>
      <c r="FJ31" s="125" t="s">
        <v>35</v>
      </c>
      <c r="FK31" s="125" t="s">
        <v>35</v>
      </c>
      <c r="FL31" s="126" t="s">
        <v>32</v>
      </c>
      <c r="FM31" s="137" t="s">
        <v>32</v>
      </c>
      <c r="FN31" s="125" t="s">
        <v>35</v>
      </c>
      <c r="FO31" s="125" t="s">
        <v>35</v>
      </c>
      <c r="FP31" s="125" t="s">
        <v>35</v>
      </c>
      <c r="FQ31" s="125" t="s">
        <v>35</v>
      </c>
      <c r="FR31" s="125" t="s">
        <v>35</v>
      </c>
      <c r="FS31" s="126" t="s">
        <v>32</v>
      </c>
      <c r="FT31" s="126" t="s">
        <v>32</v>
      </c>
      <c r="FU31" s="123" t="s">
        <v>33</v>
      </c>
      <c r="FV31" s="123" t="s">
        <v>33</v>
      </c>
      <c r="FW31" s="123" t="s">
        <v>33</v>
      </c>
      <c r="FX31" s="123" t="s">
        <v>33</v>
      </c>
      <c r="FY31" s="123" t="s">
        <v>33</v>
      </c>
      <c r="FZ31" s="126" t="s">
        <v>32</v>
      </c>
      <c r="GA31" s="126" t="s">
        <v>32</v>
      </c>
      <c r="GB31" s="125" t="s">
        <v>35</v>
      </c>
      <c r="GC31" s="125" t="s">
        <v>35</v>
      </c>
      <c r="GD31" s="123" t="s">
        <v>33</v>
      </c>
      <c r="GE31" s="125" t="s">
        <v>35</v>
      </c>
      <c r="GF31" s="123" t="s">
        <v>33</v>
      </c>
      <c r="GG31" s="126" t="s">
        <v>32</v>
      </c>
      <c r="GH31" s="126" t="s">
        <v>32</v>
      </c>
      <c r="GI31" s="125" t="s">
        <v>35</v>
      </c>
      <c r="GJ31" s="123" t="s">
        <v>33</v>
      </c>
      <c r="GK31" s="125" t="s">
        <v>35</v>
      </c>
      <c r="GL31" s="125" t="s">
        <v>35</v>
      </c>
      <c r="GM31" s="123" t="s">
        <v>33</v>
      </c>
      <c r="GN31" s="126" t="s">
        <v>32</v>
      </c>
      <c r="GO31" s="126" t="s">
        <v>32</v>
      </c>
      <c r="GP31" s="125" t="s">
        <v>35</v>
      </c>
      <c r="GQ31" s="17">
        <f>COUNTIF(Roster!$FM31:$GP31,"S1")+COUNTIF(Roster!$FM31:$GP31,"S3")+COUNTIF(Roster!$FM31:$GP31,"S6")+COUNTIF(Roster!$FM31:$GP31,"S4")</f>
        <v>9</v>
      </c>
      <c r="GR31" s="123" t="s">
        <v>33</v>
      </c>
      <c r="GS31" s="125" t="s">
        <v>35</v>
      </c>
      <c r="GT31" s="125" t="s">
        <v>35</v>
      </c>
      <c r="GU31" s="123" t="s">
        <v>33</v>
      </c>
      <c r="GV31" s="126" t="s">
        <v>32</v>
      </c>
      <c r="GW31" s="126" t="s">
        <v>32</v>
      </c>
      <c r="GX31" s="125" t="s">
        <v>35</v>
      </c>
      <c r="GY31" s="123" t="s">
        <v>33</v>
      </c>
      <c r="GZ31" s="125" t="s">
        <v>35</v>
      </c>
      <c r="HA31" s="125" t="s">
        <v>35</v>
      </c>
      <c r="HB31" s="123" t="s">
        <v>33</v>
      </c>
      <c r="HC31" s="126" t="s">
        <v>32</v>
      </c>
      <c r="HD31" s="126" t="s">
        <v>32</v>
      </c>
      <c r="HE31" s="125" t="s">
        <v>35</v>
      </c>
      <c r="HF31" s="123" t="s">
        <v>33</v>
      </c>
      <c r="HG31" s="125" t="s">
        <v>35</v>
      </c>
      <c r="HH31" s="125" t="s">
        <v>35</v>
      </c>
      <c r="HI31" s="123" t="s">
        <v>33</v>
      </c>
      <c r="HJ31" s="126" t="s">
        <v>32</v>
      </c>
      <c r="HK31" s="126" t="s">
        <v>32</v>
      </c>
      <c r="HL31" s="125" t="s">
        <v>35</v>
      </c>
      <c r="HM31" s="123" t="s">
        <v>33</v>
      </c>
      <c r="HN31" s="125" t="s">
        <v>35</v>
      </c>
      <c r="HO31" s="125" t="s">
        <v>35</v>
      </c>
      <c r="HP31" s="123" t="s">
        <v>33</v>
      </c>
      <c r="HQ31" s="126" t="s">
        <v>32</v>
      </c>
      <c r="HR31" s="126" t="s">
        <v>32</v>
      </c>
      <c r="HS31" s="125" t="s">
        <v>35</v>
      </c>
      <c r="HT31" s="123" t="s">
        <v>33</v>
      </c>
      <c r="HU31" s="125" t="s">
        <v>35</v>
      </c>
      <c r="HV31" s="125" t="s">
        <v>35</v>
      </c>
      <c r="HW31" s="17">
        <f>COUNTIF(Roster!$GR31:$HV31,"S1")+COUNTIF(Roster!$GR31:$HV31,"S3")+COUNTIF(Roster!$GR31:$HV31,"S6")+COUNTIF(Roster!$GR31:$HV31,"S4")</f>
        <v>9</v>
      </c>
    </row>
    <row r="32" spans="1:231" ht="14.4" x14ac:dyDescent="0.3">
      <c r="A32" s="116" t="s">
        <v>72</v>
      </c>
      <c r="B32" s="112">
        <v>10420135</v>
      </c>
      <c r="C32" s="113" t="s">
        <v>47</v>
      </c>
      <c r="D32" s="113" t="s">
        <v>63</v>
      </c>
      <c r="E32" s="113" t="s">
        <v>69</v>
      </c>
      <c r="F32" s="114">
        <f t="shared" si="0"/>
        <v>2</v>
      </c>
      <c r="G32" s="114">
        <f t="shared" si="1"/>
        <v>0</v>
      </c>
      <c r="H32" s="114">
        <f t="shared" si="2"/>
        <v>1</v>
      </c>
      <c r="I32" s="114">
        <f t="shared" si="3"/>
        <v>0</v>
      </c>
      <c r="J32" s="115">
        <f t="shared" si="4"/>
        <v>2.5</v>
      </c>
      <c r="K32" s="115">
        <f>Roster!$I32+Roster!$J32</f>
        <v>2.5</v>
      </c>
      <c r="L32" s="165">
        <f t="shared" si="5"/>
        <v>103</v>
      </c>
      <c r="M32" s="108"/>
      <c r="N32" s="17"/>
      <c r="O32" s="108">
        <f>COUNTIF(Roster!$BY32:$DC32,"S1")+COUNTIF(Roster!$BY32:$DC32,"S3")+COUNTIF(Roster!$BY32:$DC32,"S6")+COUNTIF(Roster!$BY32:$DC32,"S4")</f>
        <v>0</v>
      </c>
      <c r="P32" s="17">
        <f>COUNTIF(Roster!$DD32:$EG32,"S1")+COUNTIF(Roster!$DD32:$EG32,"S3")+COUNTIF(Roster!$DD32:$EG32,"S6")+COUNTIF(Roster!$DD32:$EG32,"S4")</f>
        <v>0</v>
      </c>
      <c r="Q32" s="17">
        <f>COUNTIF(Roster!$EH32:$FL32,"S1")+COUNTIF(Roster!$EH32:$FL32,"S3")+COUNTIF(Roster!$EH32:$FL32,"S6")+COUNTIF(Roster!$EH32:$FL32,"S4")</f>
        <v>0</v>
      </c>
      <c r="R32" s="19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93"/>
      <c r="AW32" s="37"/>
      <c r="AX32" s="3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93"/>
      <c r="BY32" s="37"/>
      <c r="BZ32" s="3"/>
      <c r="CA32" s="125" t="s">
        <v>35</v>
      </c>
      <c r="CB32" s="125" t="s">
        <v>35</v>
      </c>
      <c r="CC32" s="125" t="s">
        <v>35</v>
      </c>
      <c r="CD32" s="125" t="s">
        <v>35</v>
      </c>
      <c r="CE32" s="125" t="s">
        <v>35</v>
      </c>
      <c r="CF32" s="126" t="s">
        <v>32</v>
      </c>
      <c r="CG32" s="126" t="s">
        <v>32</v>
      </c>
      <c r="CH32" s="125" t="s">
        <v>35</v>
      </c>
      <c r="CI32" s="125" t="s">
        <v>35</v>
      </c>
      <c r="CJ32" s="125" t="s">
        <v>35</v>
      </c>
      <c r="CK32" s="125" t="s">
        <v>35</v>
      </c>
      <c r="CL32" s="125" t="s">
        <v>35</v>
      </c>
      <c r="CM32" s="126" t="s">
        <v>32</v>
      </c>
      <c r="CN32" s="126" t="s">
        <v>32</v>
      </c>
      <c r="CO32" s="125" t="s">
        <v>35</v>
      </c>
      <c r="CP32" s="125" t="s">
        <v>35</v>
      </c>
      <c r="CQ32" s="125" t="s">
        <v>35</v>
      </c>
      <c r="CR32" s="125" t="s">
        <v>35</v>
      </c>
      <c r="CS32" s="125" t="s">
        <v>35</v>
      </c>
      <c r="CT32" s="126" t="s">
        <v>32</v>
      </c>
      <c r="CU32" s="126" t="s">
        <v>32</v>
      </c>
      <c r="CV32" s="125" t="s">
        <v>35</v>
      </c>
      <c r="CW32" s="125" t="s">
        <v>35</v>
      </c>
      <c r="CX32" s="125" t="s">
        <v>35</v>
      </c>
      <c r="CY32" s="125" t="s">
        <v>35</v>
      </c>
      <c r="CZ32" s="125" t="s">
        <v>35</v>
      </c>
      <c r="DA32" s="126" t="s">
        <v>32</v>
      </c>
      <c r="DB32" s="126" t="s">
        <v>32</v>
      </c>
      <c r="DC32" s="138" t="s">
        <v>5</v>
      </c>
      <c r="DD32" s="142" t="s">
        <v>35</v>
      </c>
      <c r="DE32" s="125" t="s">
        <v>35</v>
      </c>
      <c r="DF32" s="125" t="s">
        <v>35</v>
      </c>
      <c r="DG32" s="125" t="s">
        <v>35</v>
      </c>
      <c r="DH32" s="126" t="s">
        <v>32</v>
      </c>
      <c r="DI32" s="126" t="s">
        <v>32</v>
      </c>
      <c r="DJ32" s="125" t="s">
        <v>35</v>
      </c>
      <c r="DK32" s="125" t="s">
        <v>35</v>
      </c>
      <c r="DL32" s="125" t="s">
        <v>35</v>
      </c>
      <c r="DM32" s="125" t="s">
        <v>35</v>
      </c>
      <c r="DN32" s="125" t="s">
        <v>35</v>
      </c>
      <c r="DO32" s="126" t="s">
        <v>32</v>
      </c>
      <c r="DP32" s="126" t="s">
        <v>32</v>
      </c>
      <c r="DQ32" s="125" t="s">
        <v>35</v>
      </c>
      <c r="DR32" s="125" t="s">
        <v>35</v>
      </c>
      <c r="DS32" s="125" t="s">
        <v>35</v>
      </c>
      <c r="DT32" s="125" t="s">
        <v>35</v>
      </c>
      <c r="DU32" s="72" t="s">
        <v>7</v>
      </c>
      <c r="DV32" s="126" t="s">
        <v>32</v>
      </c>
      <c r="DW32" s="126" t="s">
        <v>32</v>
      </c>
      <c r="DX32" s="125" t="s">
        <v>35</v>
      </c>
      <c r="DY32" s="125" t="s">
        <v>35</v>
      </c>
      <c r="DZ32" s="125" t="s">
        <v>35</v>
      </c>
      <c r="EA32" s="125" t="s">
        <v>35</v>
      </c>
      <c r="EB32" s="125" t="s">
        <v>35</v>
      </c>
      <c r="EC32" s="126" t="s">
        <v>32</v>
      </c>
      <c r="ED32" s="126" t="s">
        <v>32</v>
      </c>
      <c r="EE32" s="125" t="s">
        <v>35</v>
      </c>
      <c r="EF32" s="125" t="s">
        <v>35</v>
      </c>
      <c r="EG32" s="143" t="s">
        <v>35</v>
      </c>
      <c r="EH32" s="126" t="s">
        <v>5</v>
      </c>
      <c r="EI32" s="125" t="s">
        <v>35</v>
      </c>
      <c r="EJ32" s="126" t="s">
        <v>32</v>
      </c>
      <c r="EK32" s="126" t="s">
        <v>32</v>
      </c>
      <c r="EL32" s="125" t="s">
        <v>35</v>
      </c>
      <c r="EM32" s="125" t="s">
        <v>35</v>
      </c>
      <c r="EN32" s="125" t="s">
        <v>35</v>
      </c>
      <c r="EO32" s="125" t="s">
        <v>35</v>
      </c>
      <c r="EP32" s="24" t="s">
        <v>9</v>
      </c>
      <c r="EQ32" s="126" t="s">
        <v>32</v>
      </c>
      <c r="ER32" s="126" t="s">
        <v>32</v>
      </c>
      <c r="ES32" s="125" t="s">
        <v>35</v>
      </c>
      <c r="ET32" s="125" t="s">
        <v>35</v>
      </c>
      <c r="EU32" s="125" t="s">
        <v>35</v>
      </c>
      <c r="EV32" s="125" t="s">
        <v>35</v>
      </c>
      <c r="EW32" s="125" t="s">
        <v>35</v>
      </c>
      <c r="EX32" s="126" t="s">
        <v>32</v>
      </c>
      <c r="EY32" s="126" t="s">
        <v>32</v>
      </c>
      <c r="EZ32" s="125" t="s">
        <v>35</v>
      </c>
      <c r="FA32" s="125" t="s">
        <v>35</v>
      </c>
      <c r="FB32" s="125" t="s">
        <v>35</v>
      </c>
      <c r="FC32" s="125" t="s">
        <v>35</v>
      </c>
      <c r="FD32" s="21" t="s">
        <v>36</v>
      </c>
      <c r="FE32" s="126" t="s">
        <v>32</v>
      </c>
      <c r="FF32" s="126" t="s">
        <v>32</v>
      </c>
      <c r="FG32" s="125" t="s">
        <v>35</v>
      </c>
      <c r="FH32" s="125" t="s">
        <v>35</v>
      </c>
      <c r="FI32" s="125" t="s">
        <v>35</v>
      </c>
      <c r="FJ32" s="125" t="s">
        <v>35</v>
      </c>
      <c r="FK32" s="125" t="s">
        <v>35</v>
      </c>
      <c r="FL32" s="126" t="s">
        <v>32</v>
      </c>
      <c r="FM32" s="137" t="s">
        <v>32</v>
      </c>
      <c r="FN32" s="125" t="s">
        <v>35</v>
      </c>
      <c r="FO32" s="125" t="s">
        <v>35</v>
      </c>
      <c r="FP32" s="125" t="s">
        <v>35</v>
      </c>
      <c r="FQ32" s="125" t="s">
        <v>35</v>
      </c>
      <c r="FR32" s="125" t="s">
        <v>35</v>
      </c>
      <c r="FS32" s="126" t="s">
        <v>32</v>
      </c>
      <c r="FT32" s="126" t="s">
        <v>32</v>
      </c>
      <c r="FU32" s="123" t="s">
        <v>33</v>
      </c>
      <c r="FV32" s="123" t="s">
        <v>33</v>
      </c>
      <c r="FW32" s="24" t="s">
        <v>9</v>
      </c>
      <c r="FX32" s="123" t="s">
        <v>33</v>
      </c>
      <c r="FY32" s="123" t="s">
        <v>33</v>
      </c>
      <c r="FZ32" s="126" t="s">
        <v>32</v>
      </c>
      <c r="GA32" s="126" t="s">
        <v>32</v>
      </c>
      <c r="GB32" s="125" t="s">
        <v>35</v>
      </c>
      <c r="GC32" s="125" t="s">
        <v>35</v>
      </c>
      <c r="GD32" s="123" t="s">
        <v>33</v>
      </c>
      <c r="GE32" s="125" t="s">
        <v>35</v>
      </c>
      <c r="GF32" s="123" t="s">
        <v>33</v>
      </c>
      <c r="GG32" s="126" t="s">
        <v>32</v>
      </c>
      <c r="GH32" s="126" t="s">
        <v>32</v>
      </c>
      <c r="GI32" s="125" t="s">
        <v>35</v>
      </c>
      <c r="GJ32" s="123" t="s">
        <v>33</v>
      </c>
      <c r="GK32" s="125" t="s">
        <v>35</v>
      </c>
      <c r="GL32" s="125" t="s">
        <v>35</v>
      </c>
      <c r="GM32" s="123" t="s">
        <v>33</v>
      </c>
      <c r="GN32" s="126" t="s">
        <v>32</v>
      </c>
      <c r="GO32" s="126" t="s">
        <v>32</v>
      </c>
      <c r="GP32" s="125" t="s">
        <v>35</v>
      </c>
      <c r="GQ32" s="17">
        <f>COUNTIF(Roster!$FM32:$GP32,"S1")+COUNTIF(Roster!$FM32:$GP32,"S3")+COUNTIF(Roster!$FM32:$GP32,"S6")+COUNTIF(Roster!$FM32:$GP32,"S4")</f>
        <v>8</v>
      </c>
      <c r="GR32" s="123" t="s">
        <v>33</v>
      </c>
      <c r="GS32" s="125" t="s">
        <v>35</v>
      </c>
      <c r="GT32" s="125" t="s">
        <v>35</v>
      </c>
      <c r="GU32" s="123" t="s">
        <v>33</v>
      </c>
      <c r="GV32" s="126" t="s">
        <v>32</v>
      </c>
      <c r="GW32" s="126" t="s">
        <v>32</v>
      </c>
      <c r="GX32" s="125" t="s">
        <v>35</v>
      </c>
      <c r="GY32" s="123" t="s">
        <v>33</v>
      </c>
      <c r="GZ32" s="125" t="s">
        <v>35</v>
      </c>
      <c r="HA32" s="125" t="s">
        <v>35</v>
      </c>
      <c r="HB32" s="123" t="s">
        <v>33</v>
      </c>
      <c r="HC32" s="126" t="s">
        <v>32</v>
      </c>
      <c r="HD32" s="126" t="s">
        <v>32</v>
      </c>
      <c r="HE32" s="125" t="s">
        <v>35</v>
      </c>
      <c r="HF32" s="123" t="s">
        <v>33</v>
      </c>
      <c r="HG32" s="125" t="s">
        <v>35</v>
      </c>
      <c r="HH32" s="125" t="s">
        <v>35</v>
      </c>
      <c r="HI32" s="123" t="s">
        <v>33</v>
      </c>
      <c r="HJ32" s="126" t="s">
        <v>32</v>
      </c>
      <c r="HK32" s="126" t="s">
        <v>32</v>
      </c>
      <c r="HL32" s="125" t="s">
        <v>35</v>
      </c>
      <c r="HM32" s="123" t="s">
        <v>33</v>
      </c>
      <c r="HN32" s="125" t="s">
        <v>35</v>
      </c>
      <c r="HO32" s="125" t="s">
        <v>35</v>
      </c>
      <c r="HP32" s="123" t="s">
        <v>33</v>
      </c>
      <c r="HQ32" s="126" t="s">
        <v>32</v>
      </c>
      <c r="HR32" s="126" t="s">
        <v>32</v>
      </c>
      <c r="HS32" s="125" t="s">
        <v>35</v>
      </c>
      <c r="HT32" s="123" t="s">
        <v>33</v>
      </c>
      <c r="HU32" s="125" t="s">
        <v>35</v>
      </c>
      <c r="HV32" s="125" t="s">
        <v>35</v>
      </c>
      <c r="HW32" s="17">
        <f>COUNTIF(Roster!$GR32:$HV32,"S1")+COUNTIF(Roster!$GR32:$HV32,"S3")+COUNTIF(Roster!$GR32:$HV32,"S6")+COUNTIF(Roster!$GR32:$HV32,"S4")</f>
        <v>9</v>
      </c>
    </row>
    <row r="33" spans="1:231" ht="14.4" x14ac:dyDescent="0.3">
      <c r="A33" s="32" t="s">
        <v>73</v>
      </c>
      <c r="B33" s="32">
        <v>10570678</v>
      </c>
      <c r="C33" s="8" t="s">
        <v>38</v>
      </c>
      <c r="D33" s="8" t="s">
        <v>63</v>
      </c>
      <c r="E33" s="8" t="s">
        <v>69</v>
      </c>
      <c r="F33" s="89">
        <f t="shared" si="0"/>
        <v>1</v>
      </c>
      <c r="G33" s="89">
        <f t="shared" si="1"/>
        <v>0</v>
      </c>
      <c r="H33" s="89">
        <f t="shared" si="2"/>
        <v>1</v>
      </c>
      <c r="I33" s="89">
        <f t="shared" si="3"/>
        <v>0</v>
      </c>
      <c r="J33" s="48">
        <f t="shared" si="4"/>
        <v>1.5</v>
      </c>
      <c r="K33" s="48">
        <f>Roster!$I33+Roster!$J33</f>
        <v>1.5</v>
      </c>
      <c r="L33" s="163">
        <f t="shared" si="5"/>
        <v>77</v>
      </c>
      <c r="M33" s="108"/>
      <c r="N33" s="17"/>
      <c r="O33" s="108"/>
      <c r="P33" s="17">
        <f>COUNTIF(Roster!$DD33:$EG33,"S1")+COUNTIF(Roster!$DD33:$EG33,"S3")+COUNTIF(Roster!$DD33:$EG33,"S6")+COUNTIF(Roster!$DD33:$EG33,"S4")</f>
        <v>0</v>
      </c>
      <c r="Q33" s="17">
        <f>COUNTIF(Roster!$EH33:$FL33,"S1")+COUNTIF(Roster!$EH33:$FL33,"S3")+COUNTIF(Roster!$EH33:$FL33,"S6")+COUNTIF(Roster!$EH33:$FL33,"S4")</f>
        <v>0</v>
      </c>
      <c r="R33" s="19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93"/>
      <c r="AW33" s="37"/>
      <c r="AX33" s="3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93"/>
      <c r="BY33" s="37"/>
      <c r="BZ33" s="3"/>
      <c r="CA33" s="2"/>
      <c r="CB33" s="2"/>
      <c r="CC33" s="2"/>
      <c r="CD33" s="2"/>
      <c r="CE33" s="2"/>
      <c r="CF33" s="3"/>
      <c r="CG33" s="3"/>
      <c r="CH33" s="2"/>
      <c r="CI33" s="2"/>
      <c r="CJ33" s="2"/>
      <c r="CK33" s="2"/>
      <c r="CL33" s="2"/>
      <c r="CM33" s="3"/>
      <c r="CN33" s="3"/>
      <c r="CO33" s="2"/>
      <c r="CP33" s="2"/>
      <c r="CQ33" s="2"/>
      <c r="CR33" s="2"/>
      <c r="CS33" s="2"/>
      <c r="CT33" s="3"/>
      <c r="CU33" s="3"/>
      <c r="CV33" s="2"/>
      <c r="CW33" s="2"/>
      <c r="CX33" s="2"/>
      <c r="CY33" s="2"/>
      <c r="CZ33" s="2"/>
      <c r="DA33" s="3"/>
      <c r="DB33" s="3"/>
      <c r="DC33" s="93"/>
      <c r="DD33" s="37"/>
      <c r="DE33" s="3"/>
      <c r="DF33" s="2"/>
      <c r="DG33" s="2"/>
      <c r="DH33" s="2"/>
      <c r="DI33" s="2"/>
      <c r="DJ33" s="2"/>
      <c r="DK33" s="3"/>
      <c r="DL33" s="3"/>
      <c r="DM33" s="125" t="s">
        <v>35</v>
      </c>
      <c r="DN33" s="125" t="s">
        <v>35</v>
      </c>
      <c r="DO33" s="126" t="s">
        <v>32</v>
      </c>
      <c r="DP33" s="126" t="s">
        <v>32</v>
      </c>
      <c r="DQ33" s="72" t="s">
        <v>7</v>
      </c>
      <c r="DR33" s="125" t="s">
        <v>35</v>
      </c>
      <c r="DS33" s="125" t="s">
        <v>35</v>
      </c>
      <c r="DT33" s="125" t="s">
        <v>35</v>
      </c>
      <c r="DU33" s="125" t="s">
        <v>35</v>
      </c>
      <c r="DV33" s="126" t="s">
        <v>32</v>
      </c>
      <c r="DW33" s="126" t="s">
        <v>32</v>
      </c>
      <c r="DX33" s="125" t="s">
        <v>35</v>
      </c>
      <c r="DY33" s="125" t="s">
        <v>35</v>
      </c>
      <c r="DZ33" s="125" t="s">
        <v>35</v>
      </c>
      <c r="EA33" s="125" t="s">
        <v>35</v>
      </c>
      <c r="EB33" s="125" t="s">
        <v>35</v>
      </c>
      <c r="EC33" s="126" t="s">
        <v>32</v>
      </c>
      <c r="ED33" s="126" t="s">
        <v>32</v>
      </c>
      <c r="EE33" s="125" t="s">
        <v>35</v>
      </c>
      <c r="EF33" s="125" t="s">
        <v>35</v>
      </c>
      <c r="EG33" s="143" t="s">
        <v>35</v>
      </c>
      <c r="EH33" s="126" t="s">
        <v>5</v>
      </c>
      <c r="EI33" s="125" t="s">
        <v>35</v>
      </c>
      <c r="EJ33" s="126" t="s">
        <v>32</v>
      </c>
      <c r="EK33" s="126" t="s">
        <v>32</v>
      </c>
      <c r="EL33" s="125" t="s">
        <v>35</v>
      </c>
      <c r="EM33" s="125" t="s">
        <v>35</v>
      </c>
      <c r="EN33" s="125" t="s">
        <v>35</v>
      </c>
      <c r="EO33" s="125" t="s">
        <v>35</v>
      </c>
      <c r="EP33" s="125" t="s">
        <v>35</v>
      </c>
      <c r="EQ33" s="126" t="s">
        <v>32</v>
      </c>
      <c r="ER33" s="126" t="s">
        <v>32</v>
      </c>
      <c r="ES33" s="125" t="s">
        <v>35</v>
      </c>
      <c r="ET33" s="125" t="s">
        <v>35</v>
      </c>
      <c r="EU33" s="125" t="s">
        <v>35</v>
      </c>
      <c r="EV33" s="21" t="s">
        <v>36</v>
      </c>
      <c r="EW33" s="125" t="s">
        <v>35</v>
      </c>
      <c r="EX33" s="126" t="s">
        <v>32</v>
      </c>
      <c r="EY33" s="126" t="s">
        <v>32</v>
      </c>
      <c r="EZ33" s="125" t="s">
        <v>35</v>
      </c>
      <c r="FA33" s="125" t="s">
        <v>35</v>
      </c>
      <c r="FB33" s="125" t="s">
        <v>35</v>
      </c>
      <c r="FC33" s="125" t="s">
        <v>35</v>
      </c>
      <c r="FD33" s="125" t="s">
        <v>35</v>
      </c>
      <c r="FE33" s="126" t="s">
        <v>32</v>
      </c>
      <c r="FF33" s="126" t="s">
        <v>32</v>
      </c>
      <c r="FG33" s="125" t="s">
        <v>35</v>
      </c>
      <c r="FH33" s="125" t="s">
        <v>35</v>
      </c>
      <c r="FI33" s="125" t="s">
        <v>35</v>
      </c>
      <c r="FJ33" s="125" t="s">
        <v>35</v>
      </c>
      <c r="FK33" s="125" t="s">
        <v>35</v>
      </c>
      <c r="FL33" s="126" t="s">
        <v>32</v>
      </c>
      <c r="FM33" s="137" t="s">
        <v>32</v>
      </c>
      <c r="FN33" s="125" t="s">
        <v>35</v>
      </c>
      <c r="FO33" s="125" t="s">
        <v>35</v>
      </c>
      <c r="FP33" s="125" t="s">
        <v>35</v>
      </c>
      <c r="FQ33" s="125" t="s">
        <v>35</v>
      </c>
      <c r="FR33" s="125" t="s">
        <v>35</v>
      </c>
      <c r="FS33" s="126" t="s">
        <v>32</v>
      </c>
      <c r="FT33" s="126" t="s">
        <v>32</v>
      </c>
      <c r="FU33" s="125" t="s">
        <v>35</v>
      </c>
      <c r="FV33" s="125" t="s">
        <v>35</v>
      </c>
      <c r="FW33" s="125" t="s">
        <v>35</v>
      </c>
      <c r="FX33" s="125" t="s">
        <v>35</v>
      </c>
      <c r="FY33" s="125" t="s">
        <v>35</v>
      </c>
      <c r="FZ33" s="126" t="s">
        <v>32</v>
      </c>
      <c r="GA33" s="126" t="s">
        <v>32</v>
      </c>
      <c r="GB33" s="125" t="s">
        <v>35</v>
      </c>
      <c r="GC33" s="125" t="s">
        <v>35</v>
      </c>
      <c r="GD33" s="125" t="s">
        <v>35</v>
      </c>
      <c r="GE33" s="125" t="s">
        <v>35</v>
      </c>
      <c r="GF33" s="125" t="s">
        <v>35</v>
      </c>
      <c r="GG33" s="126" t="s">
        <v>32</v>
      </c>
      <c r="GH33" s="126" t="s">
        <v>32</v>
      </c>
      <c r="GI33" s="125" t="s">
        <v>35</v>
      </c>
      <c r="GJ33" s="125" t="s">
        <v>35</v>
      </c>
      <c r="GK33" s="24" t="s">
        <v>9</v>
      </c>
      <c r="GL33" s="125" t="s">
        <v>35</v>
      </c>
      <c r="GM33" s="125" t="s">
        <v>35</v>
      </c>
      <c r="GN33" s="126" t="s">
        <v>32</v>
      </c>
      <c r="GO33" s="126" t="s">
        <v>32</v>
      </c>
      <c r="GP33" s="125" t="s">
        <v>35</v>
      </c>
      <c r="GQ33" s="17">
        <f>COUNTIF(Roster!$FM33:$GP33,"S1")+COUNTIF(Roster!$FM33:$GP33,"S3")+COUNTIF(Roster!$FM33:$GP33,"S6")+COUNTIF(Roster!$FM33:$GP33,"S4")</f>
        <v>0</v>
      </c>
      <c r="GR33" s="125" t="s">
        <v>35</v>
      </c>
      <c r="GS33" s="125" t="s">
        <v>35</v>
      </c>
      <c r="GT33" s="125" t="s">
        <v>35</v>
      </c>
      <c r="GU33" s="125" t="s">
        <v>35</v>
      </c>
      <c r="GV33" s="126" t="s">
        <v>32</v>
      </c>
      <c r="GW33" s="126" t="s">
        <v>32</v>
      </c>
      <c r="GX33" s="125" t="s">
        <v>35</v>
      </c>
      <c r="GY33" s="125" t="s">
        <v>35</v>
      </c>
      <c r="GZ33" s="125" t="s">
        <v>35</v>
      </c>
      <c r="HA33" s="125" t="s">
        <v>35</v>
      </c>
      <c r="HB33" s="125" t="s">
        <v>35</v>
      </c>
      <c r="HC33" s="126" t="s">
        <v>32</v>
      </c>
      <c r="HD33" s="126" t="s">
        <v>32</v>
      </c>
      <c r="HE33" s="125" t="s">
        <v>35</v>
      </c>
      <c r="HF33" s="125" t="s">
        <v>35</v>
      </c>
      <c r="HG33" s="125" t="s">
        <v>35</v>
      </c>
      <c r="HH33" s="125" t="s">
        <v>35</v>
      </c>
      <c r="HI33" s="125" t="s">
        <v>35</v>
      </c>
      <c r="HJ33" s="126" t="s">
        <v>32</v>
      </c>
      <c r="HK33" s="126" t="s">
        <v>32</v>
      </c>
      <c r="HL33" s="125" t="s">
        <v>35</v>
      </c>
      <c r="HM33" s="125" t="s">
        <v>35</v>
      </c>
      <c r="HN33" s="125" t="s">
        <v>35</v>
      </c>
      <c r="HO33" s="125" t="s">
        <v>35</v>
      </c>
      <c r="HP33" s="125" t="s">
        <v>35</v>
      </c>
      <c r="HQ33" s="126" t="s">
        <v>32</v>
      </c>
      <c r="HR33" s="126" t="s">
        <v>32</v>
      </c>
      <c r="HS33" s="125" t="s">
        <v>35</v>
      </c>
      <c r="HT33" s="125" t="s">
        <v>35</v>
      </c>
      <c r="HU33" s="125" t="s">
        <v>35</v>
      </c>
      <c r="HV33" s="125" t="s">
        <v>35</v>
      </c>
      <c r="HW33" s="17">
        <f>COUNTIF(Roster!$GR33:$HV33,"S1")+COUNTIF(Roster!$GR33:$HV33,"S3")+COUNTIF(Roster!$GR33:$HV33,"S6")+COUNTIF(Roster!$GR33:$HV33,"S4")</f>
        <v>0</v>
      </c>
    </row>
    <row r="34" spans="1:231" ht="14.4" x14ac:dyDescent="0.3">
      <c r="A34" s="32" t="s">
        <v>74</v>
      </c>
      <c r="B34" s="32">
        <v>10570677</v>
      </c>
      <c r="C34" s="8" t="s">
        <v>38</v>
      </c>
      <c r="D34" s="8" t="s">
        <v>63</v>
      </c>
      <c r="E34" s="8" t="s">
        <v>69</v>
      </c>
      <c r="F34" s="89">
        <f t="shared" si="0"/>
        <v>1</v>
      </c>
      <c r="G34" s="89">
        <f t="shared" si="1"/>
        <v>0</v>
      </c>
      <c r="H34" s="89">
        <f t="shared" si="2"/>
        <v>1</v>
      </c>
      <c r="I34" s="89">
        <f t="shared" si="3"/>
        <v>0</v>
      </c>
      <c r="J34" s="48">
        <f t="shared" si="4"/>
        <v>3.5</v>
      </c>
      <c r="K34" s="48">
        <f>Roster!$I34+Roster!$J34</f>
        <v>3.5</v>
      </c>
      <c r="L34" s="163">
        <f t="shared" si="5"/>
        <v>75</v>
      </c>
      <c r="M34" s="108"/>
      <c r="N34" s="17"/>
      <c r="O34" s="108"/>
      <c r="P34" s="17">
        <f>COUNTIF(Roster!$DD34:$EG34,"S1")+COUNTIF(Roster!$DD34:$EG34,"S3")+COUNTIF(Roster!$DD34:$EG34,"S6")+COUNTIF(Roster!$DD34:$EG34,"S4")</f>
        <v>0</v>
      </c>
      <c r="Q34" s="17">
        <f>COUNTIF(Roster!$EH34:$FL34,"S1")+COUNTIF(Roster!$EH34:$FL34,"S3")+COUNTIF(Roster!$EH34:$FL34,"S6")+COUNTIF(Roster!$EH34:$FL34,"S4")</f>
        <v>0</v>
      </c>
      <c r="R34" s="19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93"/>
      <c r="AW34" s="37"/>
      <c r="AX34" s="3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93"/>
      <c r="BY34" s="37"/>
      <c r="BZ34" s="3"/>
      <c r="CA34" s="2"/>
      <c r="CB34" s="2"/>
      <c r="CC34" s="2"/>
      <c r="CD34" s="2"/>
      <c r="CE34" s="2"/>
      <c r="CF34" s="3"/>
      <c r="CG34" s="3"/>
      <c r="CH34" s="2"/>
      <c r="CI34" s="2"/>
      <c r="CJ34" s="2"/>
      <c r="CK34" s="2"/>
      <c r="CL34" s="2"/>
      <c r="CM34" s="3"/>
      <c r="CN34" s="3"/>
      <c r="CO34" s="2"/>
      <c r="CP34" s="2"/>
      <c r="CQ34" s="2"/>
      <c r="CR34" s="2"/>
      <c r="CS34" s="2"/>
      <c r="CT34" s="3"/>
      <c r="CU34" s="3"/>
      <c r="CV34" s="2"/>
      <c r="CW34" s="2"/>
      <c r="CX34" s="2"/>
      <c r="CY34" s="2"/>
      <c r="CZ34" s="2"/>
      <c r="DA34" s="3"/>
      <c r="DB34" s="3"/>
      <c r="DC34" s="93"/>
      <c r="DD34" s="37"/>
      <c r="DE34" s="3"/>
      <c r="DF34" s="2"/>
      <c r="DG34" s="2"/>
      <c r="DH34" s="2"/>
      <c r="DI34" s="2"/>
      <c r="DJ34" s="2"/>
      <c r="DK34" s="3"/>
      <c r="DL34" s="3"/>
      <c r="DM34" s="125" t="s">
        <v>35</v>
      </c>
      <c r="DN34" s="125" t="s">
        <v>35</v>
      </c>
      <c r="DO34" s="126" t="s">
        <v>32</v>
      </c>
      <c r="DP34" s="126" t="s">
        <v>32</v>
      </c>
      <c r="DQ34" s="72" t="s">
        <v>7</v>
      </c>
      <c r="DR34" s="125" t="s">
        <v>35</v>
      </c>
      <c r="DS34" s="125" t="s">
        <v>35</v>
      </c>
      <c r="DT34" s="125" t="s">
        <v>35</v>
      </c>
      <c r="DU34" s="125" t="s">
        <v>35</v>
      </c>
      <c r="DV34" s="126" t="s">
        <v>32</v>
      </c>
      <c r="DW34" s="126" t="s">
        <v>32</v>
      </c>
      <c r="DX34" s="125" t="s">
        <v>35</v>
      </c>
      <c r="DY34" s="125" t="s">
        <v>35</v>
      </c>
      <c r="DZ34" s="125" t="s">
        <v>35</v>
      </c>
      <c r="EA34" s="125" t="s">
        <v>35</v>
      </c>
      <c r="EB34" s="125" t="s">
        <v>35</v>
      </c>
      <c r="EC34" s="126" t="s">
        <v>32</v>
      </c>
      <c r="ED34" s="126" t="s">
        <v>32</v>
      </c>
      <c r="EE34" s="125" t="s">
        <v>35</v>
      </c>
      <c r="EF34" s="125" t="s">
        <v>35</v>
      </c>
      <c r="EG34" s="143" t="s">
        <v>35</v>
      </c>
      <c r="EH34" s="126" t="s">
        <v>5</v>
      </c>
      <c r="EI34" s="125" t="s">
        <v>35</v>
      </c>
      <c r="EJ34" s="126" t="s">
        <v>32</v>
      </c>
      <c r="EK34" s="126" t="s">
        <v>32</v>
      </c>
      <c r="EL34" s="125" t="s">
        <v>35</v>
      </c>
      <c r="EM34" s="125" t="s">
        <v>35</v>
      </c>
      <c r="EN34" s="125" t="s">
        <v>35</v>
      </c>
      <c r="EO34" s="125" t="s">
        <v>35</v>
      </c>
      <c r="EP34" s="125" t="s">
        <v>35</v>
      </c>
      <c r="EQ34" s="126" t="s">
        <v>32</v>
      </c>
      <c r="ER34" s="126" t="s">
        <v>32</v>
      </c>
      <c r="ES34" s="125" t="s">
        <v>35</v>
      </c>
      <c r="ET34" s="125" t="s">
        <v>35</v>
      </c>
      <c r="EU34" s="125" t="s">
        <v>35</v>
      </c>
      <c r="EV34" s="24" t="s">
        <v>9</v>
      </c>
      <c r="EW34" s="125" t="s">
        <v>35</v>
      </c>
      <c r="EX34" s="126" t="s">
        <v>32</v>
      </c>
      <c r="EY34" s="126" t="s">
        <v>32</v>
      </c>
      <c r="EZ34" s="125" t="s">
        <v>35</v>
      </c>
      <c r="FA34" s="125" t="s">
        <v>35</v>
      </c>
      <c r="FB34" s="125" t="s">
        <v>35</v>
      </c>
      <c r="FC34" s="125" t="s">
        <v>35</v>
      </c>
      <c r="FD34" s="125" t="s">
        <v>35</v>
      </c>
      <c r="FE34" s="126" t="s">
        <v>32</v>
      </c>
      <c r="FF34" s="126" t="s">
        <v>32</v>
      </c>
      <c r="FG34" s="125" t="s">
        <v>35</v>
      </c>
      <c r="FH34" s="125" t="s">
        <v>35</v>
      </c>
      <c r="FI34" s="125" t="s">
        <v>35</v>
      </c>
      <c r="FJ34" s="125" t="s">
        <v>35</v>
      </c>
      <c r="FK34" s="125" t="s">
        <v>35</v>
      </c>
      <c r="FL34" s="126" t="s">
        <v>32</v>
      </c>
      <c r="FM34" s="137" t="s">
        <v>32</v>
      </c>
      <c r="FN34" s="125" t="s">
        <v>35</v>
      </c>
      <c r="FO34" s="21" t="s">
        <v>36</v>
      </c>
      <c r="FP34" s="24" t="s">
        <v>9</v>
      </c>
      <c r="FQ34" s="125" t="s">
        <v>35</v>
      </c>
      <c r="FR34" s="24" t="s">
        <v>9</v>
      </c>
      <c r="FS34" s="126" t="s">
        <v>32</v>
      </c>
      <c r="FT34" s="126" t="s">
        <v>32</v>
      </c>
      <c r="FU34" s="125" t="s">
        <v>35</v>
      </c>
      <c r="FV34" s="125" t="s">
        <v>35</v>
      </c>
      <c r="FW34" s="125" t="s">
        <v>35</v>
      </c>
      <c r="FX34" s="125" t="s">
        <v>35</v>
      </c>
      <c r="FY34" s="125" t="s">
        <v>35</v>
      </c>
      <c r="FZ34" s="126" t="s">
        <v>32</v>
      </c>
      <c r="GA34" s="126" t="s">
        <v>32</v>
      </c>
      <c r="GB34" s="125" t="s">
        <v>35</v>
      </c>
      <c r="GC34" s="125" t="s">
        <v>35</v>
      </c>
      <c r="GD34" s="125" t="s">
        <v>35</v>
      </c>
      <c r="GE34" s="125" t="s">
        <v>35</v>
      </c>
      <c r="GF34" s="125" t="s">
        <v>35</v>
      </c>
      <c r="GG34" s="126" t="s">
        <v>32</v>
      </c>
      <c r="GH34" s="126" t="s">
        <v>32</v>
      </c>
      <c r="GI34" s="125" t="s">
        <v>35</v>
      </c>
      <c r="GJ34" s="125" t="s">
        <v>35</v>
      </c>
      <c r="GK34" s="125" t="s">
        <v>35</v>
      </c>
      <c r="GL34" s="125" t="s">
        <v>35</v>
      </c>
      <c r="GM34" s="125" t="s">
        <v>35</v>
      </c>
      <c r="GN34" s="126" t="s">
        <v>32</v>
      </c>
      <c r="GO34" s="126" t="s">
        <v>32</v>
      </c>
      <c r="GP34" s="125" t="s">
        <v>35</v>
      </c>
      <c r="GQ34" s="17">
        <f>COUNTIF(Roster!$FM34:$GP34,"S1")+COUNTIF(Roster!$FM34:$GP34,"S3")+COUNTIF(Roster!$FM34:$GP34,"S6")+COUNTIF(Roster!$FM34:$GP34,"S4")</f>
        <v>0</v>
      </c>
      <c r="GR34" s="125" t="s">
        <v>35</v>
      </c>
      <c r="GS34" s="125" t="s">
        <v>35</v>
      </c>
      <c r="GT34" s="125" t="s">
        <v>35</v>
      </c>
      <c r="GU34" s="125" t="s">
        <v>35</v>
      </c>
      <c r="GV34" s="126" t="s">
        <v>32</v>
      </c>
      <c r="GW34" s="126" t="s">
        <v>32</v>
      </c>
      <c r="GX34" s="125" t="s">
        <v>35</v>
      </c>
      <c r="GY34" s="125" t="s">
        <v>35</v>
      </c>
      <c r="GZ34" s="125" t="s">
        <v>35</v>
      </c>
      <c r="HA34" s="125" t="s">
        <v>35</v>
      </c>
      <c r="HB34" s="125" t="s">
        <v>35</v>
      </c>
      <c r="HC34" s="126" t="s">
        <v>32</v>
      </c>
      <c r="HD34" s="126" t="s">
        <v>32</v>
      </c>
      <c r="HE34" s="125" t="s">
        <v>35</v>
      </c>
      <c r="HF34" s="125" t="s">
        <v>35</v>
      </c>
      <c r="HG34" s="125" t="s">
        <v>35</v>
      </c>
      <c r="HH34" s="125" t="s">
        <v>35</v>
      </c>
      <c r="HI34" s="125" t="s">
        <v>35</v>
      </c>
      <c r="HJ34" s="126" t="s">
        <v>32</v>
      </c>
      <c r="HK34" s="126" t="s">
        <v>32</v>
      </c>
      <c r="HL34" s="125" t="s">
        <v>35</v>
      </c>
      <c r="HM34" s="125" t="s">
        <v>35</v>
      </c>
      <c r="HN34" s="125" t="s">
        <v>35</v>
      </c>
      <c r="HO34" s="125" t="s">
        <v>35</v>
      </c>
      <c r="HP34" s="125" t="s">
        <v>35</v>
      </c>
      <c r="HQ34" s="126" t="s">
        <v>32</v>
      </c>
      <c r="HR34" s="126" t="s">
        <v>32</v>
      </c>
      <c r="HS34" s="125" t="s">
        <v>35</v>
      </c>
      <c r="HT34" s="125" t="s">
        <v>35</v>
      </c>
      <c r="HU34" s="125" t="s">
        <v>35</v>
      </c>
      <c r="HV34" s="125" t="s">
        <v>35</v>
      </c>
      <c r="HW34" s="17">
        <f>COUNTIF(Roster!$GR34:$HV34,"S1")+COUNTIF(Roster!$GR34:$HV34,"S3")+COUNTIF(Roster!$GR34:$HV34,"S6")+COUNTIF(Roster!$GR34:$HV34,"S4")</f>
        <v>0</v>
      </c>
    </row>
    <row r="35" spans="1:231" ht="14.4" x14ac:dyDescent="0.3">
      <c r="A35" s="32" t="s">
        <v>75</v>
      </c>
      <c r="B35" s="167">
        <v>10572630</v>
      </c>
      <c r="C35" s="8" t="s">
        <v>47</v>
      </c>
      <c r="D35" s="8" t="s">
        <v>63</v>
      </c>
      <c r="E35" s="8" t="s">
        <v>30</v>
      </c>
      <c r="F35" s="89">
        <f t="shared" si="0"/>
        <v>1</v>
      </c>
      <c r="G35" s="89">
        <f t="shared" si="1"/>
        <v>0</v>
      </c>
      <c r="H35" s="89">
        <f t="shared" si="2"/>
        <v>0</v>
      </c>
      <c r="I35" s="89">
        <f t="shared" si="3"/>
        <v>0</v>
      </c>
      <c r="J35" s="48">
        <f t="shared" si="4"/>
        <v>4</v>
      </c>
      <c r="K35" s="48">
        <f>Roster!$I35+Roster!$J35</f>
        <v>4</v>
      </c>
      <c r="L35" s="163">
        <f t="shared" si="5"/>
        <v>69</v>
      </c>
      <c r="M35" s="108"/>
      <c r="N35" s="17"/>
      <c r="O35" s="108"/>
      <c r="P35" s="17">
        <f>COUNTIF(Roster!$DD35:$EG35,"S1")+COUNTIF(Roster!$DD35:$EG35,"S3")+COUNTIF(Roster!$DD35:$EG35,"S6")+COUNTIF(Roster!$DD35:$EG35,"S4")</f>
        <v>0</v>
      </c>
      <c r="Q35" s="17">
        <f>COUNTIF(Roster!$EH35:$FL35,"S1")+COUNTIF(Roster!$EH35:$FL35,"S3")+COUNTIF(Roster!$EH35:$FL35,"S6")+COUNTIF(Roster!$EH35:$FL35,"S4")</f>
        <v>0</v>
      </c>
      <c r="R35" s="1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93"/>
      <c r="AW35" s="37"/>
      <c r="AX35" s="3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93"/>
      <c r="BY35" s="37"/>
      <c r="BZ35" s="3"/>
      <c r="CA35" s="2"/>
      <c r="CB35" s="2"/>
      <c r="CC35" s="2"/>
      <c r="CD35" s="2"/>
      <c r="CE35" s="2"/>
      <c r="CF35" s="3"/>
      <c r="CG35" s="3"/>
      <c r="CH35" s="2"/>
      <c r="CI35" s="2"/>
      <c r="CJ35" s="2"/>
      <c r="CK35" s="2"/>
      <c r="CL35" s="2"/>
      <c r="CM35" s="3"/>
      <c r="CN35" s="3"/>
      <c r="CO35" s="2"/>
      <c r="CP35" s="2"/>
      <c r="CQ35" s="2"/>
      <c r="CR35" s="2"/>
      <c r="CS35" s="2"/>
      <c r="CT35" s="3"/>
      <c r="CU35" s="3"/>
      <c r="CV35" s="2"/>
      <c r="CW35" s="2"/>
      <c r="CX35" s="2"/>
      <c r="CY35" s="2"/>
      <c r="CZ35" s="2"/>
      <c r="DA35" s="3"/>
      <c r="DB35" s="3"/>
      <c r="DC35" s="93"/>
      <c r="DD35" s="37"/>
      <c r="DE35" s="3"/>
      <c r="DF35" s="2"/>
      <c r="DG35" s="2"/>
      <c r="DH35" s="2"/>
      <c r="DI35" s="2"/>
      <c r="DJ35" s="2"/>
      <c r="DK35" s="3"/>
      <c r="DL35" s="3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125" t="s">
        <v>35</v>
      </c>
      <c r="DY35" s="125" t="s">
        <v>35</v>
      </c>
      <c r="DZ35" s="125" t="s">
        <v>35</v>
      </c>
      <c r="EA35" s="125" t="s">
        <v>35</v>
      </c>
      <c r="EB35" s="125" t="s">
        <v>35</v>
      </c>
      <c r="EC35" s="126" t="s">
        <v>32</v>
      </c>
      <c r="ED35" s="126" t="s">
        <v>32</v>
      </c>
      <c r="EE35" s="125" t="s">
        <v>35</v>
      </c>
      <c r="EF35" s="24" t="s">
        <v>9</v>
      </c>
      <c r="EG35" s="143" t="s">
        <v>35</v>
      </c>
      <c r="EH35" s="126" t="s">
        <v>5</v>
      </c>
      <c r="EI35" s="125" t="s">
        <v>35</v>
      </c>
      <c r="EJ35" s="126" t="s">
        <v>32</v>
      </c>
      <c r="EK35" s="126" t="s">
        <v>32</v>
      </c>
      <c r="EL35" s="125" t="s">
        <v>35</v>
      </c>
      <c r="EM35" s="125" t="s">
        <v>35</v>
      </c>
      <c r="EN35" s="125" t="s">
        <v>35</v>
      </c>
      <c r="EO35" s="125" t="s">
        <v>35</v>
      </c>
      <c r="EP35" s="125" t="s">
        <v>35</v>
      </c>
      <c r="EQ35" s="126" t="s">
        <v>32</v>
      </c>
      <c r="ER35" s="126" t="s">
        <v>32</v>
      </c>
      <c r="ES35" s="125" t="s">
        <v>35</v>
      </c>
      <c r="ET35" s="125" t="s">
        <v>35</v>
      </c>
      <c r="EU35" s="125" t="s">
        <v>35</v>
      </c>
      <c r="EV35" s="125" t="s">
        <v>35</v>
      </c>
      <c r="EW35" s="125" t="s">
        <v>35</v>
      </c>
      <c r="EX35" s="126" t="s">
        <v>32</v>
      </c>
      <c r="EY35" s="126" t="s">
        <v>32</v>
      </c>
      <c r="EZ35" s="125" t="s">
        <v>35</v>
      </c>
      <c r="FA35" s="125" t="s">
        <v>35</v>
      </c>
      <c r="FB35" s="125" t="s">
        <v>35</v>
      </c>
      <c r="FC35" s="125" t="s">
        <v>35</v>
      </c>
      <c r="FD35" s="125" t="s">
        <v>35</v>
      </c>
      <c r="FE35" s="126" t="s">
        <v>32</v>
      </c>
      <c r="FF35" s="126" t="s">
        <v>32</v>
      </c>
      <c r="FG35" s="125" t="s">
        <v>35</v>
      </c>
      <c r="FH35" s="125" t="s">
        <v>35</v>
      </c>
      <c r="FI35" s="24" t="s">
        <v>9</v>
      </c>
      <c r="FJ35" s="125" t="s">
        <v>35</v>
      </c>
      <c r="FK35" s="125" t="s">
        <v>35</v>
      </c>
      <c r="FL35" s="126" t="s">
        <v>32</v>
      </c>
      <c r="FM35" s="137" t="s">
        <v>32</v>
      </c>
      <c r="FN35" s="125" t="s">
        <v>35</v>
      </c>
      <c r="FO35" s="125" t="s">
        <v>35</v>
      </c>
      <c r="FP35" s="24" t="s">
        <v>9</v>
      </c>
      <c r="FQ35" s="125" t="s">
        <v>35</v>
      </c>
      <c r="FR35" s="125" t="s">
        <v>35</v>
      </c>
      <c r="FS35" s="126" t="s">
        <v>32</v>
      </c>
      <c r="FT35" s="126" t="s">
        <v>32</v>
      </c>
      <c r="FU35" s="125" t="s">
        <v>35</v>
      </c>
      <c r="FV35" s="24" t="s">
        <v>9</v>
      </c>
      <c r="FW35" s="125" t="s">
        <v>35</v>
      </c>
      <c r="FX35" s="125" t="s">
        <v>35</v>
      </c>
      <c r="FY35" s="125" t="s">
        <v>35</v>
      </c>
      <c r="FZ35" s="126" t="s">
        <v>32</v>
      </c>
      <c r="GA35" s="126" t="s">
        <v>32</v>
      </c>
      <c r="GB35" s="125" t="s">
        <v>35</v>
      </c>
      <c r="GC35" s="125" t="s">
        <v>35</v>
      </c>
      <c r="GD35" s="125" t="s">
        <v>35</v>
      </c>
      <c r="GE35" s="125" t="s">
        <v>35</v>
      </c>
      <c r="GF35" s="125" t="s">
        <v>35</v>
      </c>
      <c r="GG35" s="126" t="s">
        <v>32</v>
      </c>
      <c r="GH35" s="126" t="s">
        <v>32</v>
      </c>
      <c r="GI35" s="125" t="s">
        <v>35</v>
      </c>
      <c r="GJ35" s="125" t="s">
        <v>35</v>
      </c>
      <c r="GK35" s="125" t="s">
        <v>35</v>
      </c>
      <c r="GL35" s="125" t="s">
        <v>35</v>
      </c>
      <c r="GM35" s="125" t="s">
        <v>35</v>
      </c>
      <c r="GN35" s="126" t="s">
        <v>32</v>
      </c>
      <c r="GO35" s="126" t="s">
        <v>32</v>
      </c>
      <c r="GP35" s="125" t="s">
        <v>35</v>
      </c>
      <c r="GQ35" s="17">
        <f>COUNTIF(Roster!$FM35:$GP35,"S1")+COUNTIF(Roster!$FM35:$GP35,"S3")+COUNTIF(Roster!$FM35:$GP35,"S6")+COUNTIF(Roster!$FM35:$GP35,"S4")</f>
        <v>0</v>
      </c>
      <c r="GR35" s="125" t="s">
        <v>35</v>
      </c>
      <c r="GS35" s="125" t="s">
        <v>35</v>
      </c>
      <c r="GT35" s="125" t="s">
        <v>35</v>
      </c>
      <c r="GU35" s="125" t="s">
        <v>35</v>
      </c>
      <c r="GV35" s="126" t="s">
        <v>32</v>
      </c>
      <c r="GW35" s="126" t="s">
        <v>32</v>
      </c>
      <c r="GX35" s="125" t="s">
        <v>35</v>
      </c>
      <c r="GY35" s="125" t="s">
        <v>35</v>
      </c>
      <c r="GZ35" s="125" t="s">
        <v>35</v>
      </c>
      <c r="HA35" s="125" t="s">
        <v>35</v>
      </c>
      <c r="HB35" s="125" t="s">
        <v>35</v>
      </c>
      <c r="HC35" s="126" t="s">
        <v>32</v>
      </c>
      <c r="HD35" s="126" t="s">
        <v>32</v>
      </c>
      <c r="HE35" s="125" t="s">
        <v>35</v>
      </c>
      <c r="HF35" s="125" t="s">
        <v>35</v>
      </c>
      <c r="HG35" s="125" t="s">
        <v>35</v>
      </c>
      <c r="HH35" s="125" t="s">
        <v>35</v>
      </c>
      <c r="HI35" s="125" t="s">
        <v>35</v>
      </c>
      <c r="HJ35" s="126" t="s">
        <v>32</v>
      </c>
      <c r="HK35" s="126" t="s">
        <v>32</v>
      </c>
      <c r="HL35" s="125" t="s">
        <v>35</v>
      </c>
      <c r="HM35" s="125" t="s">
        <v>35</v>
      </c>
      <c r="HN35" s="125" t="s">
        <v>35</v>
      </c>
      <c r="HO35" s="125" t="s">
        <v>35</v>
      </c>
      <c r="HP35" s="125" t="s">
        <v>35</v>
      </c>
      <c r="HQ35" s="126" t="s">
        <v>32</v>
      </c>
      <c r="HR35" s="126" t="s">
        <v>32</v>
      </c>
      <c r="HS35" s="125" t="s">
        <v>35</v>
      </c>
      <c r="HT35" s="125" t="s">
        <v>35</v>
      </c>
      <c r="HU35" s="125" t="s">
        <v>35</v>
      </c>
      <c r="HV35" s="125" t="s">
        <v>35</v>
      </c>
      <c r="HW35" s="17">
        <f>COUNTIF(Roster!$GR35:$HV35,"S1")+COUNTIF(Roster!$GR35:$HV35,"S3")+COUNTIF(Roster!$GR35:$HV35,"S6")+COUNTIF(Roster!$GR35:$HV35,"S4")</f>
        <v>0</v>
      </c>
    </row>
    <row r="36" spans="1:231" ht="13.5" customHeight="1" x14ac:dyDescent="0.3">
      <c r="A36" s="32" t="s">
        <v>76</v>
      </c>
      <c r="B36" s="32">
        <v>10573064</v>
      </c>
      <c r="C36" s="8" t="s">
        <v>38</v>
      </c>
      <c r="D36" s="8" t="s">
        <v>63</v>
      </c>
      <c r="E36" s="8" t="s">
        <v>69</v>
      </c>
      <c r="F36" s="89">
        <f t="shared" si="0"/>
        <v>1</v>
      </c>
      <c r="G36" s="89">
        <f t="shared" si="1"/>
        <v>0</v>
      </c>
      <c r="H36" s="89">
        <f t="shared" si="2"/>
        <v>0</v>
      </c>
      <c r="I36" s="89">
        <f t="shared" si="3"/>
        <v>0</v>
      </c>
      <c r="J36" s="48">
        <f t="shared" si="4"/>
        <v>1</v>
      </c>
      <c r="K36" s="48">
        <f>Roster!$I36+Roster!$J36</f>
        <v>1</v>
      </c>
      <c r="L36" s="163">
        <f t="shared" si="5"/>
        <v>69</v>
      </c>
      <c r="M36" s="108"/>
      <c r="N36" s="17"/>
      <c r="O36" s="108"/>
      <c r="P36" s="17">
        <f>COUNTIF(Roster!$DD36:$EG36,"S1")+COUNTIF(Roster!$DD36:$EG36,"S3")+COUNTIF(Roster!$DD36:$EG36,"S6")+COUNTIF(Roster!$DD36:$EG36,"S4")</f>
        <v>0</v>
      </c>
      <c r="Q36" s="17">
        <f>COUNTIF(Roster!$EH36:$FL36,"S1")+COUNTIF(Roster!$EH36:$FL36,"S3")+COUNTIF(Roster!$EH36:$FL36,"S6")+COUNTIF(Roster!$EH36:$FL36,"S4")</f>
        <v>0</v>
      </c>
      <c r="R36" s="1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93"/>
      <c r="AW36" s="37"/>
      <c r="AX36" s="3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93"/>
      <c r="BY36" s="37"/>
      <c r="BZ36" s="3"/>
      <c r="CA36" s="2"/>
      <c r="CB36" s="2"/>
      <c r="CC36" s="2"/>
      <c r="CD36" s="2"/>
      <c r="CE36" s="2"/>
      <c r="CF36" s="3"/>
      <c r="CG36" s="3"/>
      <c r="CH36" s="2"/>
      <c r="CI36" s="2"/>
      <c r="CJ36" s="2"/>
      <c r="CK36" s="2"/>
      <c r="CL36" s="2"/>
      <c r="CM36" s="3"/>
      <c r="CN36" s="3"/>
      <c r="CO36" s="2"/>
      <c r="CP36" s="2"/>
      <c r="CQ36" s="2"/>
      <c r="CR36" s="2"/>
      <c r="CS36" s="2"/>
      <c r="CT36" s="3"/>
      <c r="CU36" s="3"/>
      <c r="CV36" s="2"/>
      <c r="CW36" s="2"/>
      <c r="CX36" s="2"/>
      <c r="CY36" s="2"/>
      <c r="CZ36" s="2"/>
      <c r="DA36" s="3"/>
      <c r="DB36" s="3"/>
      <c r="DC36" s="93"/>
      <c r="DD36" s="37"/>
      <c r="DE36" s="3"/>
      <c r="DF36" s="2"/>
      <c r="DG36" s="2"/>
      <c r="DH36" s="2"/>
      <c r="DI36" s="2"/>
      <c r="DJ36" s="2"/>
      <c r="DK36" s="3"/>
      <c r="DL36" s="3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125" t="s">
        <v>35</v>
      </c>
      <c r="EB36" s="125" t="s">
        <v>35</v>
      </c>
      <c r="EC36" s="126" t="s">
        <v>32</v>
      </c>
      <c r="ED36" s="126" t="s">
        <v>32</v>
      </c>
      <c r="EE36" s="125" t="s">
        <v>35</v>
      </c>
      <c r="EF36" s="125" t="s">
        <v>35</v>
      </c>
      <c r="EG36" s="143" t="s">
        <v>35</v>
      </c>
      <c r="EH36" s="126" t="s">
        <v>5</v>
      </c>
      <c r="EI36" s="24" t="s">
        <v>9</v>
      </c>
      <c r="EJ36" s="126" t="s">
        <v>32</v>
      </c>
      <c r="EK36" s="126" t="s">
        <v>32</v>
      </c>
      <c r="EL36" s="125" t="s">
        <v>35</v>
      </c>
      <c r="EM36" s="125" t="s">
        <v>35</v>
      </c>
      <c r="EN36" s="125" t="s">
        <v>35</v>
      </c>
      <c r="EO36" s="125" t="s">
        <v>35</v>
      </c>
      <c r="EP36" s="125" t="s">
        <v>35</v>
      </c>
      <c r="EQ36" s="126" t="s">
        <v>32</v>
      </c>
      <c r="ER36" s="126" t="s">
        <v>32</v>
      </c>
      <c r="ES36" s="125" t="s">
        <v>35</v>
      </c>
      <c r="ET36" s="125" t="s">
        <v>35</v>
      </c>
      <c r="EU36" s="125" t="s">
        <v>35</v>
      </c>
      <c r="EV36" s="125" t="s">
        <v>35</v>
      </c>
      <c r="EW36" s="125" t="s">
        <v>35</v>
      </c>
      <c r="EX36" s="126" t="s">
        <v>32</v>
      </c>
      <c r="EY36" s="126" t="s">
        <v>32</v>
      </c>
      <c r="EZ36" s="125" t="s">
        <v>35</v>
      </c>
      <c r="FA36" s="125" t="s">
        <v>35</v>
      </c>
      <c r="FB36" s="125" t="s">
        <v>35</v>
      </c>
      <c r="FC36" s="125" t="s">
        <v>35</v>
      </c>
      <c r="FD36" s="125" t="s">
        <v>35</v>
      </c>
      <c r="FE36" s="126" t="s">
        <v>32</v>
      </c>
      <c r="FF36" s="126" t="s">
        <v>32</v>
      </c>
      <c r="FG36" s="125" t="s">
        <v>35</v>
      </c>
      <c r="FH36" s="125" t="s">
        <v>35</v>
      </c>
      <c r="FI36" s="125" t="s">
        <v>35</v>
      </c>
      <c r="FJ36" s="125" t="s">
        <v>35</v>
      </c>
      <c r="FK36" s="125" t="s">
        <v>35</v>
      </c>
      <c r="FL36" s="126" t="s">
        <v>32</v>
      </c>
      <c r="FM36" s="137" t="s">
        <v>32</v>
      </c>
      <c r="FN36" s="125" t="s">
        <v>35</v>
      </c>
      <c r="FO36" s="125" t="s">
        <v>35</v>
      </c>
      <c r="FP36" s="125" t="s">
        <v>35</v>
      </c>
      <c r="FQ36" s="125" t="s">
        <v>35</v>
      </c>
      <c r="FR36" s="125" t="s">
        <v>35</v>
      </c>
      <c r="FS36" s="126" t="s">
        <v>32</v>
      </c>
      <c r="FT36" s="126" t="s">
        <v>32</v>
      </c>
      <c r="FU36" s="125" t="s">
        <v>35</v>
      </c>
      <c r="FV36" s="125" t="s">
        <v>35</v>
      </c>
      <c r="FW36" s="125" t="s">
        <v>35</v>
      </c>
      <c r="FX36" s="125" t="s">
        <v>35</v>
      </c>
      <c r="FY36" s="125" t="s">
        <v>35</v>
      </c>
      <c r="FZ36" s="126" t="s">
        <v>32</v>
      </c>
      <c r="GA36" s="126" t="s">
        <v>32</v>
      </c>
      <c r="GB36" s="125" t="s">
        <v>35</v>
      </c>
      <c r="GC36" s="125" t="s">
        <v>35</v>
      </c>
      <c r="GD36" s="125" t="s">
        <v>35</v>
      </c>
      <c r="GE36" s="125" t="s">
        <v>35</v>
      </c>
      <c r="GF36" s="125" t="s">
        <v>35</v>
      </c>
      <c r="GG36" s="126" t="s">
        <v>32</v>
      </c>
      <c r="GH36" s="126" t="s">
        <v>32</v>
      </c>
      <c r="GI36" s="123" t="s">
        <v>33</v>
      </c>
      <c r="GJ36" s="123" t="s">
        <v>33</v>
      </c>
      <c r="GK36" s="123" t="s">
        <v>33</v>
      </c>
      <c r="GL36" s="123" t="s">
        <v>33</v>
      </c>
      <c r="GM36" s="123" t="s">
        <v>33</v>
      </c>
      <c r="GN36" s="126" t="s">
        <v>32</v>
      </c>
      <c r="GO36" s="126" t="s">
        <v>32</v>
      </c>
      <c r="GP36" s="123" t="s">
        <v>33</v>
      </c>
      <c r="GQ36" s="17">
        <f>COUNTIF(Roster!$FM36:$GP36,"S1")+COUNTIF(Roster!$FM36:$GP36,"S3")+COUNTIF(Roster!$FM36:$GP36,"S6")+COUNTIF(Roster!$FM36:$GP36,"S4")</f>
        <v>6</v>
      </c>
      <c r="GR36" s="123" t="s">
        <v>33</v>
      </c>
      <c r="GS36" s="123" t="s">
        <v>33</v>
      </c>
      <c r="GT36" s="123" t="s">
        <v>33</v>
      </c>
      <c r="GU36" s="123" t="s">
        <v>33</v>
      </c>
      <c r="GV36" s="126" t="s">
        <v>32</v>
      </c>
      <c r="GW36" s="126" t="s">
        <v>32</v>
      </c>
      <c r="GX36" s="123" t="s">
        <v>33</v>
      </c>
      <c r="GY36" s="123" t="s">
        <v>33</v>
      </c>
      <c r="GZ36" s="123" t="s">
        <v>33</v>
      </c>
      <c r="HA36" s="123" t="s">
        <v>33</v>
      </c>
      <c r="HB36" s="123" t="s">
        <v>33</v>
      </c>
      <c r="HC36" s="126" t="s">
        <v>32</v>
      </c>
      <c r="HD36" s="126" t="s">
        <v>32</v>
      </c>
      <c r="HE36" s="123" t="s">
        <v>33</v>
      </c>
      <c r="HF36" s="123" t="s">
        <v>33</v>
      </c>
      <c r="HG36" s="123" t="s">
        <v>33</v>
      </c>
      <c r="HH36" s="123" t="s">
        <v>33</v>
      </c>
      <c r="HI36" s="123" t="s">
        <v>33</v>
      </c>
      <c r="HJ36" s="126" t="s">
        <v>32</v>
      </c>
      <c r="HK36" s="126" t="s">
        <v>32</v>
      </c>
      <c r="HL36" s="123" t="s">
        <v>33</v>
      </c>
      <c r="HM36" s="123" t="s">
        <v>33</v>
      </c>
      <c r="HN36" s="123" t="s">
        <v>33</v>
      </c>
      <c r="HO36" s="123" t="s">
        <v>33</v>
      </c>
      <c r="HP36" s="123" t="s">
        <v>33</v>
      </c>
      <c r="HQ36" s="126" t="s">
        <v>32</v>
      </c>
      <c r="HR36" s="126" t="s">
        <v>32</v>
      </c>
      <c r="HS36" s="123" t="s">
        <v>33</v>
      </c>
      <c r="HT36" s="123" t="s">
        <v>33</v>
      </c>
      <c r="HU36" s="123" t="s">
        <v>33</v>
      </c>
      <c r="HV36" s="123" t="s">
        <v>33</v>
      </c>
      <c r="HW36" s="17">
        <f>COUNTIF(Roster!$GR36:$HV36,"S1")+COUNTIF(Roster!$GR36:$HV36,"S3")+COUNTIF(Roster!$GR36:$HV36,"S6")+COUNTIF(Roster!$GR36:$HV36,"S4")</f>
        <v>23</v>
      </c>
    </row>
    <row r="37" spans="1:231" ht="14.4" x14ac:dyDescent="0.3">
      <c r="A37" s="32" t="s">
        <v>77</v>
      </c>
      <c r="B37" s="32">
        <v>10576363</v>
      </c>
      <c r="C37" s="8" t="s">
        <v>47</v>
      </c>
      <c r="D37" s="8" t="s">
        <v>63</v>
      </c>
      <c r="E37" s="8" t="s">
        <v>30</v>
      </c>
      <c r="F37" s="89">
        <f t="shared" si="0"/>
        <v>0</v>
      </c>
      <c r="G37" s="89">
        <f t="shared" si="1"/>
        <v>0</v>
      </c>
      <c r="H37" s="89">
        <f t="shared" si="2"/>
        <v>0</v>
      </c>
      <c r="I37" s="89">
        <f t="shared" si="3"/>
        <v>0</v>
      </c>
      <c r="J37" s="48">
        <f t="shared" si="4"/>
        <v>1</v>
      </c>
      <c r="K37" s="48">
        <f>Roster!$I37+Roster!$J37</f>
        <v>1</v>
      </c>
      <c r="L37" s="163">
        <f t="shared" si="5"/>
        <v>58</v>
      </c>
      <c r="M37" s="108"/>
      <c r="N37" s="17"/>
      <c r="O37" s="108"/>
      <c r="P37" s="17">
        <f>COUNTIF(Roster!$DD37:$EG37,"S1")+COUNTIF(Roster!$DD37:$EG37,"S3")+COUNTIF(Roster!$DD37:$EG37,"S6")+COUNTIF(Roster!$DD37:$EG37,"S4")</f>
        <v>0</v>
      </c>
      <c r="Q37" s="17">
        <f>COUNTIF(Roster!$EH37:$FL37,"S1")+COUNTIF(Roster!$EH37:$FL37,"S3")+COUNTIF(Roster!$EH37:$FL37,"S6")+COUNTIF(Roster!$EH37:$FL37,"S4")</f>
        <v>0</v>
      </c>
      <c r="R37" s="19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93"/>
      <c r="AW37" s="37"/>
      <c r="AX37" s="3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93"/>
      <c r="BY37" s="37"/>
      <c r="BZ37" s="3"/>
      <c r="CA37" s="2"/>
      <c r="CB37" s="2"/>
      <c r="CC37" s="2"/>
      <c r="CD37" s="2"/>
      <c r="CE37" s="2"/>
      <c r="CF37" s="3"/>
      <c r="CG37" s="3"/>
      <c r="CH37" s="2"/>
      <c r="CI37" s="2"/>
      <c r="CJ37" s="2"/>
      <c r="CK37" s="2"/>
      <c r="CL37" s="2"/>
      <c r="CM37" s="3"/>
      <c r="CN37" s="3"/>
      <c r="CO37" s="2"/>
      <c r="CP37" s="2"/>
      <c r="CQ37" s="2"/>
      <c r="CR37" s="2"/>
      <c r="CS37" s="2"/>
      <c r="CT37" s="3"/>
      <c r="CU37" s="3"/>
      <c r="CV37" s="2"/>
      <c r="CW37" s="2"/>
      <c r="CX37" s="2"/>
      <c r="CY37" s="2"/>
      <c r="CZ37" s="2"/>
      <c r="DA37" s="3"/>
      <c r="DB37" s="3"/>
      <c r="DC37" s="93"/>
      <c r="DD37" s="37"/>
      <c r="DE37" s="3"/>
      <c r="DF37" s="2"/>
      <c r="DG37" s="2"/>
      <c r="DH37" s="2"/>
      <c r="DI37" s="2"/>
      <c r="DJ37" s="2"/>
      <c r="DK37" s="3"/>
      <c r="DL37" s="3"/>
      <c r="DM37" s="2"/>
      <c r="DN37" s="2"/>
      <c r="DO37" s="2"/>
      <c r="DP37" s="2"/>
      <c r="DQ37" s="2"/>
      <c r="DR37" s="3"/>
      <c r="DS37" s="3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3"/>
      <c r="EG37" s="3"/>
      <c r="EH37" s="37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125" t="s">
        <v>35</v>
      </c>
      <c r="ET37" s="125" t="s">
        <v>35</v>
      </c>
      <c r="EU37" s="125" t="s">
        <v>35</v>
      </c>
      <c r="EV37" s="125" t="s">
        <v>35</v>
      </c>
      <c r="EW37" s="125" t="s">
        <v>35</v>
      </c>
      <c r="EX37" s="126" t="s">
        <v>32</v>
      </c>
      <c r="EY37" s="126" t="s">
        <v>32</v>
      </c>
      <c r="EZ37" s="125" t="s">
        <v>35</v>
      </c>
      <c r="FA37" s="125" t="s">
        <v>35</v>
      </c>
      <c r="FB37" s="125" t="s">
        <v>35</v>
      </c>
      <c r="FC37" s="24" t="s">
        <v>9</v>
      </c>
      <c r="FD37" s="125" t="s">
        <v>35</v>
      </c>
      <c r="FE37" s="126" t="s">
        <v>32</v>
      </c>
      <c r="FF37" s="126" t="s">
        <v>32</v>
      </c>
      <c r="FG37" s="125" t="s">
        <v>35</v>
      </c>
      <c r="FH37" s="125" t="s">
        <v>35</v>
      </c>
      <c r="FI37" s="125" t="s">
        <v>35</v>
      </c>
      <c r="FJ37" s="125" t="s">
        <v>35</v>
      </c>
      <c r="FK37" s="125" t="s">
        <v>35</v>
      </c>
      <c r="FL37" s="126" t="s">
        <v>32</v>
      </c>
      <c r="FM37" s="137" t="s">
        <v>32</v>
      </c>
      <c r="FN37" s="125" t="s">
        <v>35</v>
      </c>
      <c r="FO37" s="125" t="s">
        <v>35</v>
      </c>
      <c r="FP37" s="125" t="s">
        <v>35</v>
      </c>
      <c r="FQ37" s="125" t="s">
        <v>35</v>
      </c>
      <c r="FR37" s="125" t="s">
        <v>35</v>
      </c>
      <c r="FS37" s="126" t="s">
        <v>32</v>
      </c>
      <c r="FT37" s="126" t="s">
        <v>32</v>
      </c>
      <c r="FU37" s="125" t="s">
        <v>35</v>
      </c>
      <c r="FV37" s="125" t="s">
        <v>35</v>
      </c>
      <c r="FW37" s="125" t="s">
        <v>35</v>
      </c>
      <c r="FX37" s="125" t="s">
        <v>35</v>
      </c>
      <c r="FY37" s="125" t="s">
        <v>35</v>
      </c>
      <c r="FZ37" s="126" t="s">
        <v>32</v>
      </c>
      <c r="GA37" s="126" t="s">
        <v>32</v>
      </c>
      <c r="GB37" s="125" t="s">
        <v>35</v>
      </c>
      <c r="GC37" s="125" t="s">
        <v>35</v>
      </c>
      <c r="GD37" s="125" t="s">
        <v>35</v>
      </c>
      <c r="GE37" s="125" t="s">
        <v>35</v>
      </c>
      <c r="GF37" s="125" t="s">
        <v>35</v>
      </c>
      <c r="GG37" s="126" t="s">
        <v>32</v>
      </c>
      <c r="GH37" s="126" t="s">
        <v>32</v>
      </c>
      <c r="GI37" s="125" t="s">
        <v>35</v>
      </c>
      <c r="GJ37" s="125" t="s">
        <v>35</v>
      </c>
      <c r="GK37" s="125" t="s">
        <v>35</v>
      </c>
      <c r="GL37" s="125" t="s">
        <v>35</v>
      </c>
      <c r="GM37" s="125" t="s">
        <v>35</v>
      </c>
      <c r="GN37" s="126" t="s">
        <v>32</v>
      </c>
      <c r="GO37" s="126" t="s">
        <v>32</v>
      </c>
      <c r="GP37" s="125" t="s">
        <v>35</v>
      </c>
      <c r="GQ37" s="17">
        <f>COUNTIF(Roster!$FM37:$GP37,"S1")+COUNTIF(Roster!$FM37:$GP37,"S3")+COUNTIF(Roster!$FM37:$GP37,"S6")+COUNTIF(Roster!$FM37:$GP37,"S4")</f>
        <v>0</v>
      </c>
      <c r="GR37" s="125" t="s">
        <v>35</v>
      </c>
      <c r="GS37" s="125" t="s">
        <v>35</v>
      </c>
      <c r="GT37" s="125" t="s">
        <v>35</v>
      </c>
      <c r="GU37" s="125" t="s">
        <v>35</v>
      </c>
      <c r="GV37" s="126" t="s">
        <v>32</v>
      </c>
      <c r="GW37" s="126" t="s">
        <v>32</v>
      </c>
      <c r="GX37" s="125" t="s">
        <v>35</v>
      </c>
      <c r="GY37" s="125" t="s">
        <v>35</v>
      </c>
      <c r="GZ37" s="125" t="s">
        <v>35</v>
      </c>
      <c r="HA37" s="125" t="s">
        <v>35</v>
      </c>
      <c r="HB37" s="125" t="s">
        <v>35</v>
      </c>
      <c r="HC37" s="126" t="s">
        <v>32</v>
      </c>
      <c r="HD37" s="126" t="s">
        <v>32</v>
      </c>
      <c r="HE37" s="125" t="s">
        <v>35</v>
      </c>
      <c r="HF37" s="125" t="s">
        <v>35</v>
      </c>
      <c r="HG37" s="125" t="s">
        <v>35</v>
      </c>
      <c r="HH37" s="125" t="s">
        <v>35</v>
      </c>
      <c r="HI37" s="125" t="s">
        <v>35</v>
      </c>
      <c r="HJ37" s="126" t="s">
        <v>32</v>
      </c>
      <c r="HK37" s="126" t="s">
        <v>32</v>
      </c>
      <c r="HL37" s="125" t="s">
        <v>35</v>
      </c>
      <c r="HM37" s="125" t="s">
        <v>35</v>
      </c>
      <c r="HN37" s="125" t="s">
        <v>35</v>
      </c>
      <c r="HO37" s="125" t="s">
        <v>35</v>
      </c>
      <c r="HP37" s="125" t="s">
        <v>35</v>
      </c>
      <c r="HQ37" s="126" t="s">
        <v>32</v>
      </c>
      <c r="HR37" s="126" t="s">
        <v>32</v>
      </c>
      <c r="HS37" s="125" t="s">
        <v>35</v>
      </c>
      <c r="HT37" s="125" t="s">
        <v>35</v>
      </c>
      <c r="HU37" s="125" t="s">
        <v>35</v>
      </c>
      <c r="HV37" s="125" t="s">
        <v>35</v>
      </c>
      <c r="HW37" s="17">
        <f>COUNTIF(Roster!$GR37:$HV37,"S1")+COUNTIF(Roster!$GR37:$HV37,"S3")+COUNTIF(Roster!$GR37:$HV37,"S6")+COUNTIF(Roster!$GR37:$HV37,"S4")</f>
        <v>0</v>
      </c>
    </row>
    <row r="38" spans="1:231" ht="14.4" x14ac:dyDescent="0.3">
      <c r="A38" s="32" t="s">
        <v>78</v>
      </c>
      <c r="B38" s="32">
        <v>10576862</v>
      </c>
      <c r="C38" s="8" t="s">
        <v>47</v>
      </c>
      <c r="D38" s="8" t="s">
        <v>63</v>
      </c>
      <c r="E38" s="8" t="s">
        <v>30</v>
      </c>
      <c r="F38" s="89">
        <f t="shared" si="0"/>
        <v>0</v>
      </c>
      <c r="G38" s="89">
        <f t="shared" si="1"/>
        <v>0</v>
      </c>
      <c r="H38" s="89">
        <f t="shared" si="2"/>
        <v>0</v>
      </c>
      <c r="I38" s="89">
        <f t="shared" si="3"/>
        <v>0</v>
      </c>
      <c r="J38" s="48">
        <f t="shared" si="4"/>
        <v>1</v>
      </c>
      <c r="K38" s="48">
        <f>Roster!$I38+Roster!$J38</f>
        <v>1</v>
      </c>
      <c r="L38" s="163">
        <f t="shared" si="5"/>
        <v>55</v>
      </c>
      <c r="M38" s="108"/>
      <c r="N38" s="17"/>
      <c r="O38" s="108"/>
      <c r="P38" s="17">
        <f>COUNTIF(Roster!$DD38:$EG38,"S1")+COUNTIF(Roster!$DD38:$EG38,"S3")+COUNTIF(Roster!$DD38:$EG38,"S6")+COUNTIF(Roster!$DD38:$EG38,"S4")</f>
        <v>0</v>
      </c>
      <c r="Q38" s="17">
        <f>COUNTIF(Roster!$EH38:$FL38,"S1")+COUNTIF(Roster!$EH38:$FL38,"S3")+COUNTIF(Roster!$EH38:$FL38,"S6")+COUNTIF(Roster!$EH38:$FL38,"S4")</f>
        <v>0</v>
      </c>
      <c r="R38" s="1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93"/>
      <c r="AW38" s="37"/>
      <c r="AX38" s="3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93"/>
      <c r="BY38" s="37"/>
      <c r="BZ38" s="3"/>
      <c r="CA38" s="2"/>
      <c r="CB38" s="2"/>
      <c r="CC38" s="2"/>
      <c r="CD38" s="2"/>
      <c r="CE38" s="2"/>
      <c r="CF38" s="3"/>
      <c r="CG38" s="3"/>
      <c r="CH38" s="2"/>
      <c r="CI38" s="2"/>
      <c r="CJ38" s="2"/>
      <c r="CK38" s="2"/>
      <c r="CL38" s="2"/>
      <c r="CM38" s="3"/>
      <c r="CN38" s="3"/>
      <c r="CO38" s="2"/>
      <c r="CP38" s="2"/>
      <c r="CQ38" s="2"/>
      <c r="CR38" s="2"/>
      <c r="CS38" s="2"/>
      <c r="CT38" s="3"/>
      <c r="CU38" s="3"/>
      <c r="CV38" s="2"/>
      <c r="CW38" s="2"/>
      <c r="CX38" s="2"/>
      <c r="CY38" s="2"/>
      <c r="CZ38" s="2"/>
      <c r="DA38" s="3"/>
      <c r="DB38" s="3"/>
      <c r="DC38" s="93"/>
      <c r="DD38" s="37"/>
      <c r="DE38" s="3"/>
      <c r="DF38" s="2"/>
      <c r="DG38" s="2"/>
      <c r="DH38" s="2"/>
      <c r="DI38" s="2"/>
      <c r="DJ38" s="2"/>
      <c r="DK38" s="3"/>
      <c r="DL38" s="3"/>
      <c r="DM38" s="2"/>
      <c r="DN38" s="2"/>
      <c r="DO38" s="2"/>
      <c r="DP38" s="2"/>
      <c r="DQ38" s="2"/>
      <c r="DR38" s="3"/>
      <c r="DS38" s="3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3"/>
      <c r="EG38" s="3"/>
      <c r="EH38" s="37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125" t="s">
        <v>35</v>
      </c>
      <c r="EW38" s="125" t="s">
        <v>35</v>
      </c>
      <c r="EX38" s="126" t="s">
        <v>32</v>
      </c>
      <c r="EY38" s="126" t="s">
        <v>32</v>
      </c>
      <c r="EZ38" s="125" t="s">
        <v>35</v>
      </c>
      <c r="FA38" s="125" t="s">
        <v>35</v>
      </c>
      <c r="FB38" s="125" t="s">
        <v>35</v>
      </c>
      <c r="FC38" s="125" t="s">
        <v>35</v>
      </c>
      <c r="FD38" s="125" t="s">
        <v>35</v>
      </c>
      <c r="FE38" s="126" t="s">
        <v>32</v>
      </c>
      <c r="FF38" s="126" t="s">
        <v>32</v>
      </c>
      <c r="FG38" s="125" t="s">
        <v>35</v>
      </c>
      <c r="FH38" s="125" t="s">
        <v>35</v>
      </c>
      <c r="FI38" s="125" t="s">
        <v>35</v>
      </c>
      <c r="FJ38" s="125" t="s">
        <v>35</v>
      </c>
      <c r="FK38" s="125" t="s">
        <v>35</v>
      </c>
      <c r="FL38" s="126" t="s">
        <v>32</v>
      </c>
      <c r="FM38" s="137" t="s">
        <v>32</v>
      </c>
      <c r="FN38" s="125" t="s">
        <v>35</v>
      </c>
      <c r="FO38" s="125" t="s">
        <v>35</v>
      </c>
      <c r="FP38" s="125" t="s">
        <v>35</v>
      </c>
      <c r="FQ38" s="125" t="s">
        <v>35</v>
      </c>
      <c r="FR38" s="24" t="s">
        <v>9</v>
      </c>
      <c r="FS38" s="126" t="s">
        <v>32</v>
      </c>
      <c r="FT38" s="126" t="s">
        <v>32</v>
      </c>
      <c r="FU38" s="125" t="s">
        <v>35</v>
      </c>
      <c r="FV38" s="125" t="s">
        <v>35</v>
      </c>
      <c r="FW38" s="125" t="s">
        <v>35</v>
      </c>
      <c r="FX38" s="125" t="s">
        <v>35</v>
      </c>
      <c r="FY38" s="125" t="s">
        <v>35</v>
      </c>
      <c r="FZ38" s="126" t="s">
        <v>32</v>
      </c>
      <c r="GA38" s="126" t="s">
        <v>32</v>
      </c>
      <c r="GB38" s="125" t="s">
        <v>35</v>
      </c>
      <c r="GC38" s="125" t="s">
        <v>35</v>
      </c>
      <c r="GD38" s="125" t="s">
        <v>35</v>
      </c>
      <c r="GE38" s="125" t="s">
        <v>35</v>
      </c>
      <c r="GF38" s="125" t="s">
        <v>35</v>
      </c>
      <c r="GG38" s="126" t="s">
        <v>32</v>
      </c>
      <c r="GH38" s="126" t="s">
        <v>32</v>
      </c>
      <c r="GI38" s="125" t="s">
        <v>35</v>
      </c>
      <c r="GJ38" s="125" t="s">
        <v>35</v>
      </c>
      <c r="GK38" s="125" t="s">
        <v>35</v>
      </c>
      <c r="GL38" s="125" t="s">
        <v>35</v>
      </c>
      <c r="GM38" s="125" t="s">
        <v>35</v>
      </c>
      <c r="GN38" s="126" t="s">
        <v>32</v>
      </c>
      <c r="GO38" s="126" t="s">
        <v>32</v>
      </c>
      <c r="GP38" s="125" t="s">
        <v>35</v>
      </c>
      <c r="GQ38" s="17">
        <f>COUNTIF(Roster!$FM38:$GP38,"S1")+COUNTIF(Roster!$FM38:$GP38,"S3")+COUNTIF(Roster!$FM38:$GP38,"S6")+COUNTIF(Roster!$FM38:$GP38,"S4")</f>
        <v>0</v>
      </c>
      <c r="GR38" s="125" t="s">
        <v>35</v>
      </c>
      <c r="GS38" s="125" t="s">
        <v>35</v>
      </c>
      <c r="GT38" s="125" t="s">
        <v>35</v>
      </c>
      <c r="GU38" s="125" t="s">
        <v>35</v>
      </c>
      <c r="GV38" s="126" t="s">
        <v>32</v>
      </c>
      <c r="GW38" s="126" t="s">
        <v>32</v>
      </c>
      <c r="GX38" s="125" t="s">
        <v>35</v>
      </c>
      <c r="GY38" s="125" t="s">
        <v>35</v>
      </c>
      <c r="GZ38" s="125" t="s">
        <v>35</v>
      </c>
      <c r="HA38" s="125" t="s">
        <v>35</v>
      </c>
      <c r="HB38" s="125" t="s">
        <v>35</v>
      </c>
      <c r="HC38" s="126" t="s">
        <v>32</v>
      </c>
      <c r="HD38" s="126" t="s">
        <v>32</v>
      </c>
      <c r="HE38" s="125" t="s">
        <v>35</v>
      </c>
      <c r="HF38" s="125" t="s">
        <v>35</v>
      </c>
      <c r="HG38" s="125" t="s">
        <v>35</v>
      </c>
      <c r="HH38" s="125" t="s">
        <v>35</v>
      </c>
      <c r="HI38" s="125" t="s">
        <v>35</v>
      </c>
      <c r="HJ38" s="126" t="s">
        <v>32</v>
      </c>
      <c r="HK38" s="126" t="s">
        <v>32</v>
      </c>
      <c r="HL38" s="125" t="s">
        <v>35</v>
      </c>
      <c r="HM38" s="125" t="s">
        <v>35</v>
      </c>
      <c r="HN38" s="125" t="s">
        <v>35</v>
      </c>
      <c r="HO38" s="125" t="s">
        <v>35</v>
      </c>
      <c r="HP38" s="125" t="s">
        <v>35</v>
      </c>
      <c r="HQ38" s="126" t="s">
        <v>32</v>
      </c>
      <c r="HR38" s="126" t="s">
        <v>32</v>
      </c>
      <c r="HS38" s="125" t="s">
        <v>35</v>
      </c>
      <c r="HT38" s="125" t="s">
        <v>35</v>
      </c>
      <c r="HU38" s="125" t="s">
        <v>35</v>
      </c>
      <c r="HV38" s="125" t="s">
        <v>35</v>
      </c>
      <c r="HW38" s="17">
        <f>COUNTIF(Roster!$GR38:$HV38,"S1")+COUNTIF(Roster!$GR38:$HV38,"S3")+COUNTIF(Roster!$GR38:$HV38,"S6")+COUNTIF(Roster!$GR38:$HV38,"S4")</f>
        <v>0</v>
      </c>
    </row>
    <row r="39" spans="1:231" ht="14.4" x14ac:dyDescent="0.3">
      <c r="A39" s="32" t="s">
        <v>79</v>
      </c>
      <c r="B39" s="32">
        <v>10577660</v>
      </c>
      <c r="C39" s="8" t="s">
        <v>47</v>
      </c>
      <c r="D39" s="8" t="s">
        <v>63</v>
      </c>
      <c r="E39" s="8" t="s">
        <v>69</v>
      </c>
      <c r="F39" s="89">
        <f t="shared" si="0"/>
        <v>0</v>
      </c>
      <c r="G39" s="89">
        <f t="shared" si="1"/>
        <v>0</v>
      </c>
      <c r="H39" s="89">
        <f t="shared" si="2"/>
        <v>0</v>
      </c>
      <c r="I39" s="89">
        <f t="shared" si="3"/>
        <v>0</v>
      </c>
      <c r="J39" s="48">
        <f t="shared" si="4"/>
        <v>1</v>
      </c>
      <c r="K39" s="48">
        <f>Roster!$I39+Roster!$J39</f>
        <v>1</v>
      </c>
      <c r="L39" s="163">
        <f t="shared" si="5"/>
        <v>53</v>
      </c>
      <c r="M39" s="108"/>
      <c r="N39" s="17"/>
      <c r="O39" s="108"/>
      <c r="P39" s="17">
        <f>COUNTIF(Roster!$DD39:$EG39,"S1")+COUNTIF(Roster!$DD39:$EG39,"S3")+COUNTIF(Roster!$DD39:$EG39,"S6")+COUNTIF(Roster!$DD39:$EG39,"S4")</f>
        <v>0</v>
      </c>
      <c r="Q39" s="17">
        <f>COUNTIF(Roster!$EH39:$FL39,"S1")+COUNTIF(Roster!$EH39:$FL39,"S3")+COUNTIF(Roster!$EH39:$FL39,"S6")+COUNTIF(Roster!$EH39:$FL39,"S4")</f>
        <v>0</v>
      </c>
      <c r="R39" s="19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93"/>
      <c r="AW39" s="37"/>
      <c r="AX39" s="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93"/>
      <c r="BY39" s="37"/>
      <c r="BZ39" s="3"/>
      <c r="CA39" s="2"/>
      <c r="CB39" s="2"/>
      <c r="CC39" s="2"/>
      <c r="CD39" s="2"/>
      <c r="CE39" s="2"/>
      <c r="CF39" s="3"/>
      <c r="CG39" s="3"/>
      <c r="CH39" s="2"/>
      <c r="CI39" s="2"/>
      <c r="CJ39" s="2"/>
      <c r="CK39" s="2"/>
      <c r="CL39" s="2"/>
      <c r="CM39" s="3"/>
      <c r="CN39" s="3"/>
      <c r="CO39" s="2"/>
      <c r="CP39" s="2"/>
      <c r="CQ39" s="2"/>
      <c r="CR39" s="2"/>
      <c r="CS39" s="2"/>
      <c r="CT39" s="3"/>
      <c r="CU39" s="3"/>
      <c r="CV39" s="2"/>
      <c r="CW39" s="2"/>
      <c r="CX39" s="2"/>
      <c r="CY39" s="2"/>
      <c r="CZ39" s="2"/>
      <c r="DA39" s="3"/>
      <c r="DB39" s="3"/>
      <c r="DC39" s="93"/>
      <c r="DD39" s="37"/>
      <c r="DE39" s="3"/>
      <c r="DF39" s="2"/>
      <c r="DG39" s="2"/>
      <c r="DH39" s="2"/>
      <c r="DI39" s="2"/>
      <c r="DJ39" s="2"/>
      <c r="DK39" s="3"/>
      <c r="DL39" s="3"/>
      <c r="DM39" s="2"/>
      <c r="DN39" s="2"/>
      <c r="DO39" s="2"/>
      <c r="DP39" s="2"/>
      <c r="DQ39" s="2"/>
      <c r="DR39" s="3"/>
      <c r="DS39" s="3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3"/>
      <c r="EG39" s="3"/>
      <c r="EH39" s="37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125" t="s">
        <v>35</v>
      </c>
      <c r="FA39" s="125" t="s">
        <v>35</v>
      </c>
      <c r="FB39" s="125" t="s">
        <v>35</v>
      </c>
      <c r="FC39" s="125" t="s">
        <v>35</v>
      </c>
      <c r="FD39" s="125" t="s">
        <v>35</v>
      </c>
      <c r="FE39" s="126" t="s">
        <v>32</v>
      </c>
      <c r="FF39" s="126" t="s">
        <v>32</v>
      </c>
      <c r="FG39" s="125" t="s">
        <v>35</v>
      </c>
      <c r="FH39" s="125" t="s">
        <v>35</v>
      </c>
      <c r="FI39" s="24" t="s">
        <v>9</v>
      </c>
      <c r="FJ39" s="125" t="s">
        <v>35</v>
      </c>
      <c r="FK39" s="125" t="s">
        <v>35</v>
      </c>
      <c r="FL39" s="126" t="s">
        <v>32</v>
      </c>
      <c r="FM39" s="137" t="s">
        <v>32</v>
      </c>
      <c r="FN39" s="125" t="s">
        <v>35</v>
      </c>
      <c r="FO39" s="125" t="s">
        <v>35</v>
      </c>
      <c r="FP39" s="125" t="s">
        <v>35</v>
      </c>
      <c r="FQ39" s="125" t="s">
        <v>35</v>
      </c>
      <c r="FR39" s="125" t="s">
        <v>35</v>
      </c>
      <c r="FS39" s="126" t="s">
        <v>32</v>
      </c>
      <c r="FT39" s="126" t="s">
        <v>32</v>
      </c>
      <c r="FU39" s="125" t="s">
        <v>35</v>
      </c>
      <c r="FV39" s="125" t="s">
        <v>35</v>
      </c>
      <c r="FW39" s="125" t="s">
        <v>35</v>
      </c>
      <c r="FX39" s="125" t="s">
        <v>35</v>
      </c>
      <c r="FY39" s="125" t="s">
        <v>35</v>
      </c>
      <c r="FZ39" s="126" t="s">
        <v>32</v>
      </c>
      <c r="GA39" s="126" t="s">
        <v>32</v>
      </c>
      <c r="GB39" s="125" t="s">
        <v>35</v>
      </c>
      <c r="GC39" s="125" t="s">
        <v>35</v>
      </c>
      <c r="GD39" s="125" t="s">
        <v>35</v>
      </c>
      <c r="GE39" s="125" t="s">
        <v>35</v>
      </c>
      <c r="GF39" s="125" t="s">
        <v>35</v>
      </c>
      <c r="GG39" s="126" t="s">
        <v>32</v>
      </c>
      <c r="GH39" s="126" t="s">
        <v>32</v>
      </c>
      <c r="GI39" s="125" t="s">
        <v>35</v>
      </c>
      <c r="GJ39" s="125" t="s">
        <v>35</v>
      </c>
      <c r="GK39" s="125" t="s">
        <v>35</v>
      </c>
      <c r="GL39" s="125" t="s">
        <v>35</v>
      </c>
      <c r="GM39" s="125" t="s">
        <v>35</v>
      </c>
      <c r="GN39" s="126" t="s">
        <v>32</v>
      </c>
      <c r="GO39" s="126" t="s">
        <v>32</v>
      </c>
      <c r="GP39" s="125" t="s">
        <v>35</v>
      </c>
      <c r="GQ39" s="17">
        <f>COUNTIF(Roster!$FM39:$GP39,"S1")+COUNTIF(Roster!$FM39:$GP39,"S3")+COUNTIF(Roster!$FM39:$GP39,"S6")+COUNTIF(Roster!$FM39:$GP39,"S4")</f>
        <v>0</v>
      </c>
      <c r="GR39" s="125" t="s">
        <v>35</v>
      </c>
      <c r="GS39" s="125" t="s">
        <v>35</v>
      </c>
      <c r="GT39" s="125" t="s">
        <v>35</v>
      </c>
      <c r="GU39" s="125" t="s">
        <v>35</v>
      </c>
      <c r="GV39" s="126" t="s">
        <v>32</v>
      </c>
      <c r="GW39" s="126" t="s">
        <v>32</v>
      </c>
      <c r="GX39" s="125" t="s">
        <v>35</v>
      </c>
      <c r="GY39" s="125" t="s">
        <v>35</v>
      </c>
      <c r="GZ39" s="125" t="s">
        <v>35</v>
      </c>
      <c r="HA39" s="125" t="s">
        <v>35</v>
      </c>
      <c r="HB39" s="125" t="s">
        <v>35</v>
      </c>
      <c r="HC39" s="126" t="s">
        <v>32</v>
      </c>
      <c r="HD39" s="126" t="s">
        <v>32</v>
      </c>
      <c r="HE39" s="125" t="s">
        <v>35</v>
      </c>
      <c r="HF39" s="125" t="s">
        <v>35</v>
      </c>
      <c r="HG39" s="125" t="s">
        <v>35</v>
      </c>
      <c r="HH39" s="125" t="s">
        <v>35</v>
      </c>
      <c r="HI39" s="125" t="s">
        <v>35</v>
      </c>
      <c r="HJ39" s="126" t="s">
        <v>32</v>
      </c>
      <c r="HK39" s="126" t="s">
        <v>32</v>
      </c>
      <c r="HL39" s="125" t="s">
        <v>35</v>
      </c>
      <c r="HM39" s="125" t="s">
        <v>35</v>
      </c>
      <c r="HN39" s="125" t="s">
        <v>35</v>
      </c>
      <c r="HO39" s="125" t="s">
        <v>35</v>
      </c>
      <c r="HP39" s="125" t="s">
        <v>35</v>
      </c>
      <c r="HQ39" s="126" t="s">
        <v>32</v>
      </c>
      <c r="HR39" s="126" t="s">
        <v>32</v>
      </c>
      <c r="HS39" s="125" t="s">
        <v>35</v>
      </c>
      <c r="HT39" s="125" t="s">
        <v>35</v>
      </c>
      <c r="HU39" s="125" t="s">
        <v>35</v>
      </c>
      <c r="HV39" s="125" t="s">
        <v>35</v>
      </c>
      <c r="HW39" s="17">
        <f>COUNTIF(Roster!$GR39:$HV39,"S1")+COUNTIF(Roster!$GR39:$HV39,"S3")+COUNTIF(Roster!$GR39:$HV39,"S6")+COUNTIF(Roster!$GR39:$HV39,"S4")</f>
        <v>0</v>
      </c>
    </row>
    <row r="40" spans="1:231" thickBot="1" x14ac:dyDescent="0.35">
      <c r="A40" s="32" t="s">
        <v>80</v>
      </c>
      <c r="B40" s="32">
        <v>10582068</v>
      </c>
      <c r="C40" s="8" t="s">
        <v>55</v>
      </c>
      <c r="D40" s="8" t="s">
        <v>63</v>
      </c>
      <c r="E40" s="8" t="s">
        <v>69</v>
      </c>
      <c r="F40" s="89">
        <f t="shared" si="0"/>
        <v>0</v>
      </c>
      <c r="G40" s="89">
        <f t="shared" si="1"/>
        <v>0</v>
      </c>
      <c r="H40" s="89">
        <f t="shared" si="2"/>
        <v>0</v>
      </c>
      <c r="I40" s="89">
        <f t="shared" si="3"/>
        <v>0</v>
      </c>
      <c r="J40" s="48">
        <f t="shared" si="4"/>
        <v>0</v>
      </c>
      <c r="K40" s="48">
        <f>Roster!$I40+Roster!$J40</f>
        <v>0</v>
      </c>
      <c r="L40" s="163">
        <f t="shared" si="5"/>
        <v>39</v>
      </c>
      <c r="M40" s="108"/>
      <c r="N40" s="17"/>
      <c r="O40" s="108"/>
      <c r="P40" s="17"/>
      <c r="Q40" s="194"/>
      <c r="R40" s="1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93"/>
      <c r="AW40" s="37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93"/>
      <c r="BY40" s="37"/>
      <c r="BZ40" s="3"/>
      <c r="CA40" s="2"/>
      <c r="CB40" s="2"/>
      <c r="CC40" s="2"/>
      <c r="CD40" s="2"/>
      <c r="CE40" s="2"/>
      <c r="CF40" s="3"/>
      <c r="CG40" s="3"/>
      <c r="CH40" s="2"/>
      <c r="CI40" s="2"/>
      <c r="CJ40" s="2"/>
      <c r="CK40" s="2"/>
      <c r="CL40" s="2"/>
      <c r="CM40" s="3"/>
      <c r="CN40" s="3"/>
      <c r="CO40" s="2"/>
      <c r="CP40" s="2"/>
      <c r="CQ40" s="2"/>
      <c r="CR40" s="2"/>
      <c r="CS40" s="2"/>
      <c r="CT40" s="3"/>
      <c r="CU40" s="3"/>
      <c r="CV40" s="2"/>
      <c r="CW40" s="2"/>
      <c r="CX40" s="2"/>
      <c r="CY40" s="2"/>
      <c r="CZ40" s="2"/>
      <c r="DA40" s="3"/>
      <c r="DB40" s="3"/>
      <c r="DC40" s="93"/>
      <c r="DD40" s="37"/>
      <c r="DE40" s="3"/>
      <c r="DF40" s="2"/>
      <c r="DG40" s="2"/>
      <c r="DH40" s="2"/>
      <c r="DI40" s="2"/>
      <c r="DJ40" s="2"/>
      <c r="DK40" s="3"/>
      <c r="DL40" s="3"/>
      <c r="DM40" s="2"/>
      <c r="DN40" s="2"/>
      <c r="DO40" s="2"/>
      <c r="DP40" s="2"/>
      <c r="DQ40" s="2"/>
      <c r="DR40" s="3"/>
      <c r="DS40" s="3"/>
      <c r="DT40" s="2"/>
      <c r="DU40" s="2"/>
      <c r="DV40" s="2"/>
      <c r="DW40" s="2"/>
      <c r="DX40" s="2"/>
      <c r="DY40" s="3"/>
      <c r="DZ40" s="3"/>
      <c r="EA40" s="2"/>
      <c r="EB40" s="2"/>
      <c r="EC40" s="2"/>
      <c r="ED40" s="2"/>
      <c r="EE40" s="2"/>
      <c r="EF40" s="3"/>
      <c r="EG40" s="3"/>
      <c r="EH40" s="37"/>
      <c r="EI40" s="3"/>
      <c r="EJ40" s="2"/>
      <c r="EK40" s="2"/>
      <c r="EL40" s="2"/>
      <c r="EM40" s="2"/>
      <c r="EN40" s="2"/>
      <c r="EO40" s="3"/>
      <c r="EP40" s="3"/>
      <c r="EQ40" s="2"/>
      <c r="ER40" s="2"/>
      <c r="ES40" s="2"/>
      <c r="ET40" s="2"/>
      <c r="EU40" s="2"/>
      <c r="EV40" s="3"/>
      <c r="EW40" s="3"/>
      <c r="EX40" s="2"/>
      <c r="EY40" s="2"/>
      <c r="EZ40" s="2"/>
      <c r="FA40" s="2"/>
      <c r="FB40" s="2"/>
      <c r="FC40" s="3"/>
      <c r="FD40" s="3"/>
      <c r="FE40" s="2"/>
      <c r="FF40" s="2"/>
      <c r="FG40" s="2"/>
      <c r="FH40" s="2"/>
      <c r="FI40" s="2"/>
      <c r="FJ40" s="3"/>
      <c r="FK40" s="3"/>
      <c r="FM40" s="37"/>
      <c r="FN40" s="3"/>
      <c r="FO40" s="2"/>
      <c r="FP40" s="2"/>
      <c r="FQ40" s="2"/>
      <c r="FR40" s="2"/>
      <c r="FS40" s="2"/>
      <c r="FT40" s="3"/>
      <c r="FU40" s="125" t="s">
        <v>35</v>
      </c>
      <c r="FV40" s="125" t="s">
        <v>35</v>
      </c>
      <c r="FW40" s="125" t="s">
        <v>35</v>
      </c>
      <c r="FX40" s="125" t="s">
        <v>35</v>
      </c>
      <c r="FY40" s="125" t="s">
        <v>35</v>
      </c>
      <c r="FZ40" s="126" t="s">
        <v>32</v>
      </c>
      <c r="GA40" s="126" t="s">
        <v>32</v>
      </c>
      <c r="GB40" s="125" t="s">
        <v>35</v>
      </c>
      <c r="GC40" s="125" t="s">
        <v>35</v>
      </c>
      <c r="GD40" s="125" t="s">
        <v>35</v>
      </c>
      <c r="GE40" s="125" t="s">
        <v>35</v>
      </c>
      <c r="GF40" s="125" t="s">
        <v>35</v>
      </c>
      <c r="GG40" s="126" t="s">
        <v>32</v>
      </c>
      <c r="GH40" s="126" t="s">
        <v>32</v>
      </c>
      <c r="GI40" s="125" t="s">
        <v>35</v>
      </c>
      <c r="GJ40" s="125" t="s">
        <v>35</v>
      </c>
      <c r="GK40" s="125" t="s">
        <v>35</v>
      </c>
      <c r="GL40" s="125" t="s">
        <v>35</v>
      </c>
      <c r="GM40" s="125" t="s">
        <v>35</v>
      </c>
      <c r="GN40" s="126" t="s">
        <v>32</v>
      </c>
      <c r="GO40" s="126" t="s">
        <v>32</v>
      </c>
      <c r="GP40" s="125" t="s">
        <v>35</v>
      </c>
      <c r="GQ40" s="17">
        <f>COUNTIF(Roster!$FM40:$GP40,"S1")+COUNTIF(Roster!$FM40:$GP40,"S3")+COUNTIF(Roster!$FM40:$GP40,"S6")+COUNTIF(Roster!$FM40:$GP40,"S4")</f>
        <v>0</v>
      </c>
      <c r="GR40" s="125" t="s">
        <v>35</v>
      </c>
      <c r="GS40" s="125" t="s">
        <v>35</v>
      </c>
      <c r="GT40" s="125" t="s">
        <v>35</v>
      </c>
      <c r="GU40" s="125" t="s">
        <v>35</v>
      </c>
      <c r="GV40" s="126" t="s">
        <v>32</v>
      </c>
      <c r="GW40" s="126" t="s">
        <v>32</v>
      </c>
      <c r="GX40" s="125" t="s">
        <v>35</v>
      </c>
      <c r="GY40" s="125" t="s">
        <v>35</v>
      </c>
      <c r="GZ40" s="125" t="s">
        <v>35</v>
      </c>
      <c r="HA40" s="125" t="s">
        <v>35</v>
      </c>
      <c r="HB40" s="125" t="s">
        <v>35</v>
      </c>
      <c r="HC40" s="126" t="s">
        <v>32</v>
      </c>
      <c r="HD40" s="126" t="s">
        <v>32</v>
      </c>
      <c r="HE40" s="125" t="s">
        <v>35</v>
      </c>
      <c r="HF40" s="125" t="s">
        <v>35</v>
      </c>
      <c r="HG40" s="125" t="s">
        <v>35</v>
      </c>
      <c r="HH40" s="125" t="s">
        <v>35</v>
      </c>
      <c r="HI40" s="125" t="s">
        <v>35</v>
      </c>
      <c r="HJ40" s="126" t="s">
        <v>32</v>
      </c>
      <c r="HK40" s="126" t="s">
        <v>32</v>
      </c>
      <c r="HL40" s="125" t="s">
        <v>35</v>
      </c>
      <c r="HM40" s="125" t="s">
        <v>35</v>
      </c>
      <c r="HN40" s="125" t="s">
        <v>35</v>
      </c>
      <c r="HO40" s="125" t="s">
        <v>35</v>
      </c>
      <c r="HP40" s="125" t="s">
        <v>35</v>
      </c>
      <c r="HQ40" s="126" t="s">
        <v>32</v>
      </c>
      <c r="HR40" s="126" t="s">
        <v>32</v>
      </c>
      <c r="HS40" s="125" t="s">
        <v>35</v>
      </c>
      <c r="HT40" s="125" t="s">
        <v>35</v>
      </c>
      <c r="HU40" s="125" t="s">
        <v>35</v>
      </c>
      <c r="HV40" s="125" t="s">
        <v>35</v>
      </c>
      <c r="HW40" s="17">
        <f>COUNTIF(Roster!$GR40:$HV40,"S1")+COUNTIF(Roster!$GR40:$HV40,"S3")+COUNTIF(Roster!$GR40:$HV40,"S6")+COUNTIF(Roster!$GR40:$HV40,"S4")</f>
        <v>0</v>
      </c>
    </row>
    <row r="41" spans="1:231" ht="14.4" hidden="1" x14ac:dyDescent="0.3">
      <c r="A41" s="91"/>
      <c r="B41" s="92"/>
      <c r="C41" s="68"/>
      <c r="D41" s="68"/>
      <c r="E41" s="68"/>
      <c r="F41" s="103"/>
      <c r="G41" s="103"/>
      <c r="H41" s="103"/>
      <c r="I41" s="104"/>
      <c r="J41" s="104"/>
      <c r="K41" s="104"/>
      <c r="L41" s="117"/>
      <c r="M41" s="108"/>
      <c r="N41" s="17"/>
      <c r="O41" s="108"/>
      <c r="P41" s="17"/>
      <c r="Q41" s="194"/>
      <c r="R41" s="1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93"/>
      <c r="AW41" s="37"/>
      <c r="AX41" s="3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93"/>
      <c r="BY41" s="37"/>
      <c r="BZ41" s="3"/>
      <c r="CA41" s="2"/>
      <c r="CB41" s="2"/>
      <c r="CC41" s="2"/>
      <c r="CD41" s="2"/>
      <c r="CE41" s="2"/>
      <c r="CF41" s="3"/>
      <c r="CG41" s="3"/>
      <c r="CH41" s="2"/>
      <c r="CI41" s="2"/>
      <c r="CJ41" s="2"/>
      <c r="CK41" s="2"/>
      <c r="CL41" s="2"/>
      <c r="CM41" s="3"/>
      <c r="CN41" s="3"/>
      <c r="CO41" s="2"/>
      <c r="CP41" s="2"/>
      <c r="CQ41" s="2"/>
      <c r="CR41" s="2"/>
      <c r="CS41" s="2"/>
      <c r="CT41" s="3"/>
      <c r="CU41" s="3"/>
      <c r="CV41" s="2"/>
      <c r="CW41" s="2"/>
      <c r="CX41" s="2"/>
      <c r="CY41" s="2"/>
      <c r="CZ41" s="2"/>
      <c r="DA41" s="3"/>
      <c r="DB41" s="3"/>
      <c r="DC41" s="93"/>
      <c r="DD41" s="37"/>
      <c r="DE41" s="3"/>
      <c r="DF41" s="2"/>
      <c r="DG41" s="2"/>
      <c r="DH41" s="2"/>
      <c r="DI41" s="2"/>
      <c r="DJ41" s="2"/>
      <c r="DK41" s="3"/>
      <c r="DL41" s="3"/>
      <c r="DM41" s="2"/>
      <c r="DN41" s="2"/>
      <c r="DO41" s="2"/>
      <c r="DP41" s="2"/>
      <c r="DQ41" s="2"/>
      <c r="DR41" s="3"/>
      <c r="DS41" s="3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3"/>
      <c r="EG41" s="3"/>
      <c r="EH41" s="37"/>
      <c r="EI41" s="3"/>
      <c r="EJ41" s="2"/>
      <c r="EK41" s="2"/>
      <c r="EL41" s="2"/>
      <c r="EM41" s="2"/>
      <c r="EN41" s="2"/>
      <c r="EO41" s="3"/>
      <c r="EP41" s="3"/>
      <c r="EQ41" s="2"/>
      <c r="ER41" s="2"/>
      <c r="ES41" s="2"/>
      <c r="ET41" s="2"/>
      <c r="EU41" s="2"/>
      <c r="EV41" s="3"/>
      <c r="EW41" s="3"/>
      <c r="EX41" s="2"/>
      <c r="EY41" s="2"/>
      <c r="EZ41" s="2"/>
      <c r="FA41" s="2"/>
      <c r="FB41" s="2"/>
      <c r="FC41" s="3"/>
      <c r="FD41" s="3"/>
      <c r="FE41" s="2"/>
      <c r="FF41" s="2"/>
      <c r="FG41" s="2"/>
      <c r="FH41" s="2"/>
      <c r="FI41" s="2"/>
      <c r="FJ41" s="3"/>
      <c r="FK41" s="3"/>
      <c r="FM41" s="37"/>
      <c r="FN41" s="3"/>
      <c r="FO41" s="2"/>
      <c r="FP41" s="2"/>
      <c r="FQ41" s="2"/>
      <c r="FR41" s="2"/>
      <c r="FS41" s="2"/>
      <c r="FT41" s="3"/>
      <c r="FU41" s="3"/>
      <c r="FV41" s="2"/>
      <c r="FW41" s="2"/>
      <c r="FX41" s="2"/>
      <c r="FY41" s="2"/>
      <c r="FZ41" s="2"/>
      <c r="GA41" s="3"/>
      <c r="GB41" s="3"/>
      <c r="GC41" s="2"/>
      <c r="GD41" s="2"/>
      <c r="GE41" s="2"/>
      <c r="GF41" s="2"/>
      <c r="GG41" s="2"/>
      <c r="GH41" s="3"/>
      <c r="GI41" s="3"/>
      <c r="GJ41" s="2"/>
      <c r="GK41" s="2"/>
      <c r="GL41" s="2"/>
      <c r="GM41" s="2"/>
      <c r="GN41" s="2"/>
      <c r="GO41" s="3"/>
      <c r="GP41" s="3"/>
      <c r="GQ41" s="17"/>
      <c r="HW41" s="17"/>
    </row>
    <row r="42" spans="1:231" ht="14.4" hidden="1" x14ac:dyDescent="0.3">
      <c r="A42" s="91"/>
      <c r="B42" s="92"/>
      <c r="C42" s="68"/>
      <c r="D42" s="68"/>
      <c r="E42" s="68"/>
      <c r="F42" s="103"/>
      <c r="G42" s="103"/>
      <c r="H42" s="103"/>
      <c r="I42" s="104"/>
      <c r="J42" s="104"/>
      <c r="K42" s="104"/>
      <c r="L42" s="117"/>
      <c r="M42" s="108"/>
      <c r="N42" s="17"/>
      <c r="O42" s="108"/>
      <c r="P42" s="17"/>
      <c r="Q42" s="194"/>
      <c r="R42" s="19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93"/>
      <c r="AW42" s="37"/>
      <c r="AX42" s="3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93"/>
      <c r="BY42" s="37"/>
      <c r="BZ42" s="3"/>
      <c r="CA42" s="2"/>
      <c r="CB42" s="2"/>
      <c r="CC42" s="2"/>
      <c r="CD42" s="2"/>
      <c r="CE42" s="2"/>
      <c r="CF42" s="3"/>
      <c r="CG42" s="3"/>
      <c r="CH42" s="2"/>
      <c r="CI42" s="2"/>
      <c r="CJ42" s="2"/>
      <c r="CK42" s="2"/>
      <c r="CL42" s="2"/>
      <c r="CM42" s="3"/>
      <c r="CN42" s="3"/>
      <c r="CO42" s="2"/>
      <c r="CP42" s="2"/>
      <c r="CQ42" s="2"/>
      <c r="CR42" s="2"/>
      <c r="CS42" s="2"/>
      <c r="CT42" s="3"/>
      <c r="CU42" s="3"/>
      <c r="CV42" s="2"/>
      <c r="CW42" s="2"/>
      <c r="CX42" s="2"/>
      <c r="CY42" s="2"/>
      <c r="CZ42" s="2"/>
      <c r="DA42" s="3"/>
      <c r="DB42" s="3"/>
      <c r="DC42" s="93"/>
      <c r="DD42" s="37"/>
      <c r="DE42" s="3"/>
      <c r="DF42" s="2"/>
      <c r="DG42" s="2"/>
      <c r="DH42" s="2"/>
      <c r="DI42" s="2"/>
      <c r="DJ42" s="2"/>
      <c r="DK42" s="3"/>
      <c r="DL42" s="3"/>
      <c r="DM42" s="2"/>
      <c r="DN42" s="2"/>
      <c r="DO42" s="2"/>
      <c r="DP42" s="2"/>
      <c r="DQ42" s="2"/>
      <c r="DR42" s="3"/>
      <c r="DS42" s="3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3"/>
      <c r="EG42" s="3"/>
      <c r="EH42" s="37"/>
      <c r="EI42" s="3"/>
      <c r="EJ42" s="2"/>
      <c r="EK42" s="2"/>
      <c r="EL42" s="2"/>
      <c r="EM42" s="2"/>
      <c r="EN42" s="2"/>
      <c r="EO42" s="3"/>
      <c r="EP42" s="3"/>
      <c r="EQ42" s="2"/>
      <c r="ER42" s="2"/>
      <c r="ES42" s="2"/>
      <c r="ET42" s="2"/>
      <c r="EU42" s="2"/>
      <c r="EV42" s="3"/>
      <c r="EW42" s="3"/>
      <c r="EX42" s="2"/>
      <c r="EY42" s="2"/>
      <c r="EZ42" s="2"/>
      <c r="FA42" s="2"/>
      <c r="FB42" s="2"/>
      <c r="FC42" s="3"/>
      <c r="FD42" s="3"/>
      <c r="FE42" s="2"/>
      <c r="FF42" s="2"/>
      <c r="FG42" s="2"/>
      <c r="FH42" s="2"/>
      <c r="FI42" s="2"/>
      <c r="FJ42" s="3"/>
      <c r="FK42" s="3"/>
      <c r="FM42" s="37"/>
      <c r="FN42" s="3"/>
      <c r="FO42" s="2"/>
      <c r="FP42" s="2"/>
      <c r="FQ42" s="2"/>
      <c r="FR42" s="2"/>
      <c r="FS42" s="2"/>
      <c r="FT42" s="3"/>
      <c r="FU42" s="3"/>
      <c r="FV42" s="2"/>
      <c r="FW42" s="2"/>
      <c r="FX42" s="2"/>
      <c r="FY42" s="2"/>
      <c r="FZ42" s="2"/>
      <c r="GA42" s="3"/>
      <c r="GB42" s="3"/>
      <c r="GC42" s="2"/>
      <c r="GD42" s="2"/>
      <c r="GE42" s="2"/>
      <c r="GF42" s="2"/>
      <c r="GG42" s="2"/>
      <c r="GH42" s="3"/>
      <c r="GI42" s="3"/>
      <c r="GJ42" s="2"/>
      <c r="GK42" s="2"/>
      <c r="GL42" s="2"/>
      <c r="GM42" s="2"/>
      <c r="GN42" s="2"/>
      <c r="GO42" s="3"/>
      <c r="GP42" s="3"/>
      <c r="GQ42" s="17"/>
      <c r="HW42" s="17"/>
    </row>
    <row r="43" spans="1:231" ht="14.4" hidden="1" x14ac:dyDescent="0.3">
      <c r="A43" s="91"/>
      <c r="B43" s="92"/>
      <c r="C43" s="68"/>
      <c r="D43" s="68"/>
      <c r="E43" s="68"/>
      <c r="F43" s="103"/>
      <c r="G43" s="103"/>
      <c r="H43" s="103"/>
      <c r="I43" s="104"/>
      <c r="J43" s="104"/>
      <c r="K43" s="104"/>
      <c r="L43" s="117"/>
      <c r="M43" s="108"/>
      <c r="N43" s="17"/>
      <c r="O43" s="108"/>
      <c r="P43" s="17"/>
      <c r="Q43" s="194"/>
      <c r="R43" s="19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93"/>
      <c r="AW43" s="37"/>
      <c r="AX43" s="3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93"/>
      <c r="BY43" s="37"/>
      <c r="BZ43" s="3"/>
      <c r="CA43" s="2"/>
      <c r="CB43" s="2"/>
      <c r="CC43" s="2"/>
      <c r="CD43" s="2"/>
      <c r="CE43" s="2"/>
      <c r="CF43" s="3"/>
      <c r="CG43" s="3"/>
      <c r="CH43" s="2"/>
      <c r="CI43" s="2"/>
      <c r="CJ43" s="2"/>
      <c r="CK43" s="2"/>
      <c r="CL43" s="2"/>
      <c r="CM43" s="3"/>
      <c r="CN43" s="3"/>
      <c r="CO43" s="2"/>
      <c r="CP43" s="2"/>
      <c r="CQ43" s="2"/>
      <c r="CR43" s="2"/>
      <c r="CS43" s="2"/>
      <c r="CT43" s="3"/>
      <c r="CU43" s="3"/>
      <c r="CV43" s="2"/>
      <c r="CW43" s="2"/>
      <c r="CX43" s="2"/>
      <c r="CY43" s="2"/>
      <c r="CZ43" s="2"/>
      <c r="DA43" s="3"/>
      <c r="DB43" s="3"/>
      <c r="DC43" s="93"/>
      <c r="DD43" s="37"/>
      <c r="DE43" s="3"/>
      <c r="DF43" s="2"/>
      <c r="DG43" s="2"/>
      <c r="DH43" s="2"/>
      <c r="DI43" s="2"/>
      <c r="DJ43" s="2"/>
      <c r="DK43" s="3"/>
      <c r="DL43" s="3"/>
      <c r="DM43" s="2"/>
      <c r="DN43" s="2"/>
      <c r="DO43" s="2"/>
      <c r="DP43" s="2"/>
      <c r="DQ43" s="2"/>
      <c r="DR43" s="3"/>
      <c r="DS43" s="3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3"/>
      <c r="EG43" s="3"/>
      <c r="EH43" s="37"/>
      <c r="EI43" s="3"/>
      <c r="EJ43" s="2"/>
      <c r="EK43" s="2"/>
      <c r="EL43" s="2"/>
      <c r="EM43" s="2"/>
      <c r="EN43" s="2"/>
      <c r="EO43" s="3"/>
      <c r="EP43" s="3"/>
      <c r="EQ43" s="2"/>
      <c r="ER43" s="2"/>
      <c r="ES43" s="2"/>
      <c r="ET43" s="2"/>
      <c r="EU43" s="2"/>
      <c r="EV43" s="3"/>
      <c r="EW43" s="3"/>
      <c r="EX43" s="2"/>
      <c r="EY43" s="2"/>
      <c r="EZ43" s="2"/>
      <c r="FA43" s="2"/>
      <c r="FB43" s="2"/>
      <c r="FC43" s="3"/>
      <c r="FD43" s="3"/>
      <c r="FE43" s="2"/>
      <c r="FF43" s="2"/>
      <c r="FG43" s="2"/>
      <c r="FH43" s="2"/>
      <c r="FI43" s="2"/>
      <c r="FJ43" s="3"/>
      <c r="FK43" s="3"/>
      <c r="FM43" s="37"/>
      <c r="FN43" s="3"/>
      <c r="FO43" s="2"/>
      <c r="FP43" s="2"/>
      <c r="FQ43" s="2"/>
      <c r="FR43" s="2"/>
      <c r="FS43" s="2"/>
      <c r="FT43" s="3"/>
      <c r="FU43" s="3"/>
      <c r="FV43" s="2"/>
      <c r="FW43" s="2"/>
      <c r="FX43" s="2"/>
      <c r="FY43" s="2"/>
      <c r="FZ43" s="2"/>
      <c r="GA43" s="3"/>
      <c r="GB43" s="3"/>
      <c r="GC43" s="2"/>
      <c r="GD43" s="2"/>
      <c r="GE43" s="2"/>
      <c r="GF43" s="2"/>
      <c r="GG43" s="2"/>
      <c r="GH43" s="3"/>
      <c r="GI43" s="3"/>
      <c r="GJ43" s="2"/>
      <c r="GK43" s="2"/>
      <c r="GL43" s="2"/>
      <c r="GM43" s="2"/>
      <c r="GN43" s="2"/>
      <c r="GO43" s="3"/>
      <c r="GP43" s="3"/>
      <c r="GQ43" s="17"/>
      <c r="HW43" s="17"/>
    </row>
    <row r="44" spans="1:231" ht="14.4" hidden="1" x14ac:dyDescent="0.3">
      <c r="A44" s="91"/>
      <c r="B44" s="92"/>
      <c r="C44" s="68"/>
      <c r="D44" s="68"/>
      <c r="E44" s="68"/>
      <c r="F44" s="103"/>
      <c r="G44" s="103"/>
      <c r="H44" s="103"/>
      <c r="I44" s="104"/>
      <c r="J44" s="104"/>
      <c r="K44" s="104"/>
      <c r="L44" s="117"/>
      <c r="M44" s="108"/>
      <c r="N44" s="17"/>
      <c r="O44" s="108"/>
      <c r="P44" s="17"/>
      <c r="Q44" s="194"/>
      <c r="R44" s="19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93"/>
      <c r="AW44" s="37"/>
      <c r="AX44" s="3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93"/>
      <c r="BY44" s="37"/>
      <c r="BZ44" s="3"/>
      <c r="CA44" s="2"/>
      <c r="CB44" s="2"/>
      <c r="CC44" s="2"/>
      <c r="CD44" s="2"/>
      <c r="CE44" s="2"/>
      <c r="CF44" s="3"/>
      <c r="CG44" s="3"/>
      <c r="CH44" s="2"/>
      <c r="CI44" s="2"/>
      <c r="CJ44" s="2"/>
      <c r="CK44" s="2"/>
      <c r="CL44" s="2"/>
      <c r="CM44" s="3"/>
      <c r="CN44" s="3"/>
      <c r="CO44" s="2"/>
      <c r="CP44" s="2"/>
      <c r="CQ44" s="2"/>
      <c r="CR44" s="2"/>
      <c r="CS44" s="2"/>
      <c r="CT44" s="3"/>
      <c r="CU44" s="3"/>
      <c r="CV44" s="2"/>
      <c r="CW44" s="2"/>
      <c r="CX44" s="2"/>
      <c r="CY44" s="2"/>
      <c r="CZ44" s="2"/>
      <c r="DA44" s="3"/>
      <c r="DB44" s="3"/>
      <c r="DC44" s="93"/>
      <c r="DD44" s="37"/>
      <c r="DE44" s="3"/>
      <c r="DF44" s="2"/>
      <c r="DG44" s="2"/>
      <c r="DH44" s="2"/>
      <c r="DI44" s="2"/>
      <c r="DJ44" s="2"/>
      <c r="DK44" s="3"/>
      <c r="DL44" s="3"/>
      <c r="DM44" s="2"/>
      <c r="DN44" s="2"/>
      <c r="DO44" s="2"/>
      <c r="DP44" s="2"/>
      <c r="DQ44" s="2"/>
      <c r="DR44" s="3"/>
      <c r="DS44" s="3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3"/>
      <c r="EG44" s="3"/>
      <c r="EH44" s="37"/>
      <c r="EI44" s="3"/>
      <c r="EJ44" s="2"/>
      <c r="EK44" s="2"/>
      <c r="EL44" s="2"/>
      <c r="EM44" s="2"/>
      <c r="EN44" s="2"/>
      <c r="EO44" s="3"/>
      <c r="EP44" s="3"/>
      <c r="EQ44" s="2"/>
      <c r="ER44" s="2"/>
      <c r="ES44" s="2"/>
      <c r="ET44" s="2"/>
      <c r="EU44" s="2"/>
      <c r="EV44" s="3"/>
      <c r="EW44" s="3"/>
      <c r="EX44" s="2"/>
      <c r="EY44" s="2"/>
      <c r="EZ44" s="2"/>
      <c r="FA44" s="2"/>
      <c r="FB44" s="2"/>
      <c r="FC44" s="3"/>
      <c r="FD44" s="3"/>
      <c r="FE44" s="2"/>
      <c r="FF44" s="2"/>
      <c r="FG44" s="2"/>
      <c r="FH44" s="2"/>
      <c r="FI44" s="2"/>
      <c r="FJ44" s="3"/>
      <c r="FK44" s="3"/>
      <c r="FM44" s="37"/>
      <c r="FN44" s="3"/>
      <c r="FO44" s="2"/>
      <c r="FP44" s="2"/>
      <c r="FQ44" s="2"/>
      <c r="FR44" s="2"/>
      <c r="FS44" s="2"/>
      <c r="FT44" s="3"/>
      <c r="FU44" s="3"/>
      <c r="FV44" s="2"/>
      <c r="FW44" s="2"/>
      <c r="FX44" s="2"/>
      <c r="FY44" s="2"/>
      <c r="FZ44" s="2"/>
      <c r="GA44" s="3"/>
      <c r="GB44" s="3"/>
      <c r="GC44" s="2"/>
      <c r="GD44" s="2"/>
      <c r="GE44" s="2"/>
      <c r="GF44" s="2"/>
      <c r="GG44" s="2"/>
      <c r="GH44" s="3"/>
      <c r="GI44" s="3"/>
      <c r="GJ44" s="2"/>
      <c r="GK44" s="2"/>
      <c r="GL44" s="2"/>
      <c r="GM44" s="2"/>
      <c r="GN44" s="2"/>
      <c r="GO44" s="3"/>
      <c r="GP44" s="3"/>
      <c r="GQ44" s="17"/>
      <c r="HW44" s="17"/>
    </row>
    <row r="45" spans="1:231" ht="17.25" hidden="1" customHeight="1" x14ac:dyDescent="0.3">
      <c r="A45" s="91"/>
      <c r="B45" s="92"/>
      <c r="C45" s="68"/>
      <c r="D45" s="68"/>
      <c r="E45" s="68"/>
      <c r="F45" s="103"/>
      <c r="G45" s="103"/>
      <c r="H45" s="103"/>
      <c r="I45" s="104"/>
      <c r="J45" s="104"/>
      <c r="K45" s="104"/>
      <c r="L45" s="117"/>
      <c r="M45" s="108"/>
      <c r="N45" s="17"/>
      <c r="O45" s="108"/>
      <c r="P45" s="17"/>
      <c r="Q45" s="194"/>
      <c r="R45" s="1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93"/>
      <c r="AW45" s="37"/>
      <c r="AX45" s="3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93"/>
      <c r="BY45" s="37"/>
      <c r="BZ45" s="3"/>
      <c r="CA45" s="2"/>
      <c r="CB45" s="2"/>
      <c r="CC45" s="2"/>
      <c r="CD45" s="2"/>
      <c r="CE45" s="2"/>
      <c r="CF45" s="3"/>
      <c r="CG45" s="3"/>
      <c r="CH45" s="2"/>
      <c r="CI45" s="2"/>
      <c r="CJ45" s="2"/>
      <c r="CK45" s="2"/>
      <c r="CL45" s="2"/>
      <c r="CM45" s="3"/>
      <c r="CN45" s="3"/>
      <c r="CO45" s="2"/>
      <c r="CP45" s="2"/>
      <c r="CQ45" s="2"/>
      <c r="CR45" s="2"/>
      <c r="CS45" s="2"/>
      <c r="CT45" s="3"/>
      <c r="CU45" s="3"/>
      <c r="CV45" s="2"/>
      <c r="CW45" s="2"/>
      <c r="CX45" s="2"/>
      <c r="CY45" s="2"/>
      <c r="CZ45" s="2"/>
      <c r="DA45" s="3"/>
      <c r="DB45" s="3"/>
      <c r="DC45" s="93"/>
      <c r="DD45" s="37"/>
      <c r="DE45" s="3"/>
      <c r="DF45" s="2"/>
      <c r="DG45" s="2"/>
      <c r="DH45" s="2"/>
      <c r="DI45" s="2"/>
      <c r="DJ45" s="2"/>
      <c r="DK45" s="3"/>
      <c r="DL45" s="3"/>
      <c r="DM45" s="2"/>
      <c r="DN45" s="2"/>
      <c r="DO45" s="2"/>
      <c r="DP45" s="2"/>
      <c r="DQ45" s="2"/>
      <c r="DR45" s="3"/>
      <c r="DS45" s="3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3"/>
      <c r="EG45" s="3"/>
      <c r="EH45" s="37"/>
      <c r="EI45" s="3"/>
      <c r="EJ45" s="2"/>
      <c r="EK45" s="2"/>
      <c r="EL45" s="2"/>
      <c r="EM45" s="2"/>
      <c r="EN45" s="2"/>
      <c r="EO45" s="3"/>
      <c r="EP45" s="3"/>
      <c r="EQ45" s="2"/>
      <c r="ER45" s="2"/>
      <c r="ES45" s="2"/>
      <c r="ET45" s="2"/>
      <c r="EU45" s="2"/>
      <c r="EV45" s="3"/>
      <c r="EW45" s="3"/>
      <c r="EX45" s="2"/>
      <c r="EY45" s="2"/>
      <c r="EZ45" s="2"/>
      <c r="FA45" s="2"/>
      <c r="FB45" s="2"/>
      <c r="FC45" s="3"/>
      <c r="FD45" s="3"/>
      <c r="FE45" s="2"/>
      <c r="FF45" s="2"/>
      <c r="FG45" s="2"/>
      <c r="FH45" s="2"/>
      <c r="FI45" s="2"/>
      <c r="FJ45" s="3"/>
      <c r="FK45" s="3"/>
      <c r="FM45" s="37"/>
      <c r="FN45" s="3"/>
      <c r="FO45" s="2"/>
      <c r="FP45" s="2"/>
      <c r="FQ45" s="2"/>
      <c r="FR45" s="2"/>
      <c r="FS45" s="2"/>
      <c r="FT45" s="3"/>
      <c r="FU45" s="3"/>
      <c r="FV45" s="2"/>
      <c r="FW45" s="2"/>
      <c r="FX45" s="2"/>
      <c r="FY45" s="2"/>
      <c r="FZ45" s="2"/>
      <c r="GA45" s="3"/>
      <c r="GB45" s="3"/>
      <c r="GC45" s="2"/>
      <c r="GD45" s="2"/>
      <c r="GE45" s="2"/>
      <c r="GF45" s="2"/>
      <c r="GG45" s="2"/>
      <c r="GH45" s="3"/>
      <c r="GI45" s="3"/>
      <c r="GJ45" s="2"/>
      <c r="GK45" s="2"/>
      <c r="GL45" s="2"/>
      <c r="GM45" s="2"/>
      <c r="GN45" s="2"/>
      <c r="GO45" s="3"/>
      <c r="GP45" s="3"/>
      <c r="GQ45" s="17"/>
      <c r="HW45" s="17"/>
    </row>
    <row r="46" spans="1:231" ht="21" hidden="1" customHeight="1" x14ac:dyDescent="0.3">
      <c r="A46" s="91"/>
      <c r="B46" s="92"/>
      <c r="C46" s="68"/>
      <c r="D46" s="68"/>
      <c r="E46" s="68"/>
      <c r="F46" s="103"/>
      <c r="G46" s="103"/>
      <c r="H46" s="103"/>
      <c r="I46" s="104"/>
      <c r="J46" s="104"/>
      <c r="K46" s="104"/>
      <c r="L46" s="117"/>
      <c r="M46" s="108"/>
      <c r="N46" s="17"/>
      <c r="O46" s="108"/>
      <c r="P46" s="17"/>
      <c r="Q46" s="194"/>
      <c r="R46" s="1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93"/>
      <c r="AW46" s="37"/>
      <c r="AX46" s="3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93"/>
      <c r="BY46" s="37"/>
      <c r="BZ46" s="3"/>
      <c r="CA46" s="2"/>
      <c r="CB46" s="2"/>
      <c r="CC46" s="2"/>
      <c r="CD46" s="2"/>
      <c r="CE46" s="2"/>
      <c r="CF46" s="3"/>
      <c r="CG46" s="3"/>
      <c r="CH46" s="2"/>
      <c r="CI46" s="2"/>
      <c r="CJ46" s="2"/>
      <c r="CK46" s="2"/>
      <c r="CL46" s="2"/>
      <c r="CM46" s="3"/>
      <c r="CN46" s="3"/>
      <c r="CO46" s="2"/>
      <c r="CP46" s="2"/>
      <c r="CQ46" s="2"/>
      <c r="CR46" s="2"/>
      <c r="CS46" s="2"/>
      <c r="CT46" s="3"/>
      <c r="CU46" s="3"/>
      <c r="CV46" s="2"/>
      <c r="CW46" s="2"/>
      <c r="CX46" s="2"/>
      <c r="CY46" s="2"/>
      <c r="CZ46" s="2"/>
      <c r="DA46" s="3"/>
      <c r="DB46" s="3"/>
      <c r="DC46" s="93"/>
      <c r="DD46" s="37"/>
      <c r="DE46" s="3"/>
      <c r="DF46" s="2"/>
      <c r="DG46" s="2"/>
      <c r="DH46" s="2"/>
      <c r="DI46" s="2"/>
      <c r="DJ46" s="2"/>
      <c r="DK46" s="3"/>
      <c r="DL46" s="3"/>
      <c r="DM46" s="2"/>
      <c r="DN46" s="2"/>
      <c r="DO46" s="2"/>
      <c r="DP46" s="2"/>
      <c r="DQ46" s="2"/>
      <c r="DR46" s="3"/>
      <c r="DS46" s="3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3"/>
      <c r="EG46" s="3"/>
      <c r="EH46" s="37"/>
      <c r="EI46" s="3"/>
      <c r="EJ46" s="2"/>
      <c r="EK46" s="2"/>
      <c r="EL46" s="2"/>
      <c r="EM46" s="2"/>
      <c r="EN46" s="2"/>
      <c r="EO46" s="3"/>
      <c r="EP46" s="3"/>
      <c r="EQ46" s="2"/>
      <c r="ER46" s="2"/>
      <c r="ES46" s="2"/>
      <c r="ET46" s="2"/>
      <c r="EU46" s="2"/>
      <c r="EV46" s="3"/>
      <c r="EW46" s="3"/>
      <c r="EX46" s="2"/>
      <c r="EY46" s="2"/>
      <c r="EZ46" s="2"/>
      <c r="FA46" s="2"/>
      <c r="FB46" s="2"/>
      <c r="FC46" s="3"/>
      <c r="FD46" s="3"/>
      <c r="FE46" s="2"/>
      <c r="FF46" s="2"/>
      <c r="FG46" s="2"/>
      <c r="FH46" s="2"/>
      <c r="FI46" s="2"/>
      <c r="FJ46" s="3"/>
      <c r="FK46" s="3"/>
      <c r="FM46" s="37"/>
      <c r="FN46" s="3"/>
      <c r="FO46" s="2"/>
      <c r="FP46" s="2"/>
      <c r="FQ46" s="2"/>
      <c r="FR46" s="2"/>
      <c r="FS46" s="2"/>
      <c r="FT46" s="3"/>
      <c r="FU46" s="3"/>
      <c r="FV46" s="2"/>
      <c r="FW46" s="2"/>
      <c r="FX46" s="2"/>
      <c r="FY46" s="2"/>
      <c r="FZ46" s="2"/>
      <c r="GA46" s="3"/>
      <c r="GB46" s="3"/>
      <c r="GC46" s="2"/>
      <c r="GD46" s="2"/>
      <c r="GE46" s="2"/>
      <c r="GF46" s="2"/>
      <c r="GG46" s="2"/>
      <c r="GH46" s="3"/>
      <c r="GI46" s="3"/>
      <c r="GJ46" s="2"/>
      <c r="GK46" s="2"/>
      <c r="GL46" s="2"/>
      <c r="GM46" s="2"/>
      <c r="GN46" s="2"/>
      <c r="GO46" s="3"/>
      <c r="GP46" s="3"/>
      <c r="GQ46" s="17"/>
      <c r="HW46" s="17"/>
    </row>
    <row r="47" spans="1:231" ht="17.25" hidden="1" customHeight="1" thickBot="1" x14ac:dyDescent="0.35">
      <c r="A47" s="118"/>
      <c r="B47" s="94"/>
      <c r="C47" s="95"/>
      <c r="D47" s="95"/>
      <c r="E47" s="95"/>
      <c r="F47" s="119"/>
      <c r="G47" s="119"/>
      <c r="H47" s="119"/>
      <c r="I47" s="120"/>
      <c r="J47" s="120"/>
      <c r="K47" s="120"/>
      <c r="L47" s="121"/>
      <c r="M47" s="108"/>
      <c r="N47" s="17"/>
      <c r="O47" s="108"/>
      <c r="P47" s="17"/>
      <c r="Q47" s="194"/>
      <c r="R47" s="18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1"/>
      <c r="AW47" s="148"/>
      <c r="AX47" s="149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1"/>
      <c r="BY47" s="148"/>
      <c r="BZ47" s="149"/>
      <c r="CA47" s="150"/>
      <c r="CB47" s="150"/>
      <c r="CC47" s="150"/>
      <c r="CD47" s="150"/>
      <c r="CE47" s="150"/>
      <c r="CF47" s="149"/>
      <c r="CG47" s="149"/>
      <c r="CH47" s="150"/>
      <c r="CI47" s="150"/>
      <c r="CJ47" s="150"/>
      <c r="CK47" s="150"/>
      <c r="CL47" s="150"/>
      <c r="CM47" s="149"/>
      <c r="CN47" s="149"/>
      <c r="CO47" s="150"/>
      <c r="CP47" s="150"/>
      <c r="CQ47" s="150"/>
      <c r="CR47" s="150"/>
      <c r="CS47" s="150"/>
      <c r="CT47" s="149"/>
      <c r="CU47" s="149"/>
      <c r="CV47" s="150"/>
      <c r="CW47" s="150"/>
      <c r="CX47" s="150"/>
      <c r="CY47" s="150"/>
      <c r="CZ47" s="150"/>
      <c r="DA47" s="149"/>
      <c r="DB47" s="149"/>
      <c r="DC47" s="151"/>
      <c r="DD47" s="37"/>
      <c r="DE47" s="3"/>
      <c r="DF47" s="2"/>
      <c r="DG47" s="2"/>
      <c r="DH47" s="2"/>
      <c r="DI47" s="2"/>
      <c r="DJ47" s="2"/>
      <c r="DK47" s="3"/>
      <c r="DL47" s="3"/>
      <c r="DM47" s="2"/>
      <c r="DN47" s="2"/>
      <c r="DO47" s="2"/>
      <c r="DP47" s="2"/>
      <c r="DQ47" s="2"/>
      <c r="DR47" s="3"/>
      <c r="DS47" s="3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3"/>
      <c r="EG47" s="3"/>
      <c r="EH47" s="37"/>
      <c r="EI47" s="3"/>
      <c r="EJ47" s="2"/>
      <c r="EK47" s="2"/>
      <c r="EL47" s="2"/>
      <c r="EM47" s="2"/>
      <c r="EN47" s="2"/>
      <c r="EO47" s="3"/>
      <c r="EP47" s="3"/>
      <c r="EQ47" s="2"/>
      <c r="ER47" s="2"/>
      <c r="ES47" s="2"/>
      <c r="ET47" s="2"/>
      <c r="EU47" s="2"/>
      <c r="EV47" s="3"/>
      <c r="EW47" s="3"/>
      <c r="EX47" s="2"/>
      <c r="EY47" s="2"/>
      <c r="EZ47" s="2"/>
      <c r="FA47" s="2"/>
      <c r="FB47" s="2"/>
      <c r="FC47" s="3"/>
      <c r="FD47" s="3"/>
      <c r="FE47" s="2"/>
      <c r="FF47" s="2"/>
      <c r="FG47" s="2"/>
      <c r="FH47" s="2"/>
      <c r="FI47" s="2"/>
      <c r="FJ47" s="3"/>
      <c r="FK47" s="3"/>
      <c r="FM47" s="37"/>
      <c r="FN47" s="3"/>
      <c r="FO47" s="2"/>
      <c r="FP47" s="2"/>
      <c r="FQ47" s="2"/>
      <c r="FR47" s="2"/>
      <c r="FS47" s="2"/>
      <c r="FT47" s="3"/>
      <c r="FU47" s="3"/>
      <c r="FV47" s="2"/>
      <c r="FW47" s="2"/>
      <c r="FX47" s="2"/>
      <c r="FY47" s="2"/>
      <c r="FZ47" s="2"/>
      <c r="GA47" s="3"/>
      <c r="GB47" s="3"/>
      <c r="GC47" s="2"/>
      <c r="GD47" s="2"/>
      <c r="GE47" s="2"/>
      <c r="GF47" s="2"/>
      <c r="GG47" s="2"/>
      <c r="GH47" s="3"/>
      <c r="GI47" s="3"/>
      <c r="GJ47" s="2"/>
      <c r="GK47" s="2"/>
      <c r="GL47" s="2"/>
      <c r="GM47" s="2"/>
      <c r="GN47" s="2"/>
      <c r="GO47" s="3"/>
      <c r="GP47" s="3"/>
      <c r="GQ47" s="17"/>
      <c r="HW47" s="17"/>
    </row>
    <row r="48" spans="1:231" thickBot="1" x14ac:dyDescent="0.35">
      <c r="A48" s="52" t="s">
        <v>81</v>
      </c>
      <c r="B48" s="53"/>
      <c r="C48" s="54"/>
      <c r="D48" s="54"/>
      <c r="E48" s="54"/>
      <c r="F48" s="54"/>
      <c r="G48" s="54"/>
      <c r="H48" s="54"/>
      <c r="I48" s="54"/>
      <c r="J48" s="55"/>
      <c r="K48" s="54"/>
      <c r="L48" s="54"/>
      <c r="M48" s="36">
        <f>SUM(M4:M30)</f>
        <v>337</v>
      </c>
      <c r="N48" s="36">
        <f>SUM(N4:N30)</f>
        <v>317</v>
      </c>
      <c r="O48" s="36">
        <f>SUM(O4:O30)</f>
        <v>348</v>
      </c>
      <c r="P48" s="36">
        <f>SUM(P4:P40)</f>
        <v>382</v>
      </c>
      <c r="Q48" s="195">
        <f>SUM(Q4:Q40)</f>
        <v>439</v>
      </c>
      <c r="R48" s="81">
        <f t="shared" ref="R48:AW48" si="6">COUNTIF(R4:R30,"S1")</f>
        <v>1</v>
      </c>
      <c r="S48" s="55">
        <f t="shared" si="6"/>
        <v>3</v>
      </c>
      <c r="T48" s="55">
        <f t="shared" si="6"/>
        <v>2</v>
      </c>
      <c r="U48" s="55">
        <f t="shared" si="6"/>
        <v>1</v>
      </c>
      <c r="V48" s="55">
        <f t="shared" si="6"/>
        <v>1</v>
      </c>
      <c r="W48" s="55">
        <f t="shared" si="6"/>
        <v>3</v>
      </c>
      <c r="X48" s="55">
        <f t="shared" si="6"/>
        <v>3</v>
      </c>
      <c r="Y48" s="55">
        <f t="shared" si="6"/>
        <v>2</v>
      </c>
      <c r="Z48" s="55">
        <f t="shared" si="6"/>
        <v>3</v>
      </c>
      <c r="AA48" s="55">
        <f t="shared" si="6"/>
        <v>3</v>
      </c>
      <c r="AB48" s="55">
        <f t="shared" si="6"/>
        <v>1</v>
      </c>
      <c r="AC48" s="55">
        <f t="shared" si="6"/>
        <v>1</v>
      </c>
      <c r="AD48" s="55">
        <f t="shared" si="6"/>
        <v>2</v>
      </c>
      <c r="AE48" s="55">
        <f t="shared" si="6"/>
        <v>2</v>
      </c>
      <c r="AF48" s="55">
        <f t="shared" si="6"/>
        <v>2</v>
      </c>
      <c r="AG48" s="55">
        <f t="shared" si="6"/>
        <v>2</v>
      </c>
      <c r="AH48" s="55">
        <f t="shared" si="6"/>
        <v>2</v>
      </c>
      <c r="AI48" s="55">
        <f t="shared" si="6"/>
        <v>1</v>
      </c>
      <c r="AJ48" s="55">
        <f t="shared" si="6"/>
        <v>1</v>
      </c>
      <c r="AK48" s="55">
        <f t="shared" si="6"/>
        <v>2</v>
      </c>
      <c r="AL48" s="55">
        <f t="shared" si="6"/>
        <v>3</v>
      </c>
      <c r="AM48" s="55">
        <f t="shared" si="6"/>
        <v>3</v>
      </c>
      <c r="AN48" s="55">
        <f t="shared" si="6"/>
        <v>3</v>
      </c>
      <c r="AO48" s="55">
        <f t="shared" si="6"/>
        <v>3</v>
      </c>
      <c r="AP48" s="55">
        <f t="shared" si="6"/>
        <v>1</v>
      </c>
      <c r="AQ48" s="55">
        <f t="shared" si="6"/>
        <v>1</v>
      </c>
      <c r="AR48" s="55">
        <f t="shared" si="6"/>
        <v>3</v>
      </c>
      <c r="AS48" s="55">
        <f t="shared" si="6"/>
        <v>5</v>
      </c>
      <c r="AT48" s="55">
        <f t="shared" si="6"/>
        <v>5</v>
      </c>
      <c r="AU48" s="55">
        <f t="shared" si="6"/>
        <v>5</v>
      </c>
      <c r="AV48" s="82">
        <f t="shared" si="6"/>
        <v>3</v>
      </c>
      <c r="AW48" s="60">
        <f t="shared" si="6"/>
        <v>1</v>
      </c>
      <c r="AX48" s="55">
        <f t="shared" ref="AX48:BX48" si="7">COUNTIF(AX4:AX30,"S1")</f>
        <v>1</v>
      </c>
      <c r="AY48" s="55">
        <f t="shared" si="7"/>
        <v>2</v>
      </c>
      <c r="AZ48" s="55">
        <f t="shared" si="7"/>
        <v>3</v>
      </c>
      <c r="BA48" s="55">
        <f t="shared" si="7"/>
        <v>3</v>
      </c>
      <c r="BB48" s="55">
        <f t="shared" si="7"/>
        <v>3</v>
      </c>
      <c r="BC48" s="55">
        <f t="shared" si="7"/>
        <v>2</v>
      </c>
      <c r="BD48" s="55">
        <f t="shared" si="7"/>
        <v>1</v>
      </c>
      <c r="BE48" s="55">
        <f t="shared" si="7"/>
        <v>1</v>
      </c>
      <c r="BF48" s="55">
        <f t="shared" si="7"/>
        <v>2</v>
      </c>
      <c r="BG48" s="55">
        <f t="shared" si="7"/>
        <v>2</v>
      </c>
      <c r="BH48" s="55">
        <f t="shared" si="7"/>
        <v>2</v>
      </c>
      <c r="BI48" s="55">
        <f t="shared" si="7"/>
        <v>2</v>
      </c>
      <c r="BJ48" s="55">
        <f t="shared" si="7"/>
        <v>2</v>
      </c>
      <c r="BK48" s="55">
        <f t="shared" si="7"/>
        <v>1</v>
      </c>
      <c r="BL48" s="55">
        <f t="shared" si="7"/>
        <v>1</v>
      </c>
      <c r="BM48" s="55">
        <f t="shared" si="7"/>
        <v>2</v>
      </c>
      <c r="BN48" s="55">
        <f t="shared" si="7"/>
        <v>2</v>
      </c>
      <c r="BO48" s="55">
        <f t="shared" si="7"/>
        <v>2</v>
      </c>
      <c r="BP48" s="55">
        <f t="shared" si="7"/>
        <v>2</v>
      </c>
      <c r="BQ48" s="55">
        <f t="shared" si="7"/>
        <v>2</v>
      </c>
      <c r="BR48" s="55">
        <f t="shared" si="7"/>
        <v>1</v>
      </c>
      <c r="BS48" s="55">
        <f t="shared" si="7"/>
        <v>1</v>
      </c>
      <c r="BT48" s="55">
        <f t="shared" si="7"/>
        <v>2</v>
      </c>
      <c r="BU48" s="55">
        <f t="shared" si="7"/>
        <v>2</v>
      </c>
      <c r="BV48" s="55">
        <f t="shared" si="7"/>
        <v>2</v>
      </c>
      <c r="BW48" s="55">
        <f t="shared" si="7"/>
        <v>2</v>
      </c>
      <c r="BX48" s="55">
        <f t="shared" si="7"/>
        <v>2</v>
      </c>
      <c r="BY48" s="60">
        <f t="shared" ref="BY48:DC48" si="8">COUNTIF(BY4:BY32,"S1")</f>
        <v>1</v>
      </c>
      <c r="BZ48" s="55">
        <f t="shared" si="8"/>
        <v>1</v>
      </c>
      <c r="CA48" s="55">
        <f t="shared" si="8"/>
        <v>2</v>
      </c>
      <c r="CB48" s="55">
        <f t="shared" si="8"/>
        <v>3</v>
      </c>
      <c r="CC48" s="55">
        <f t="shared" si="8"/>
        <v>0</v>
      </c>
      <c r="CD48" s="55">
        <f t="shared" si="8"/>
        <v>3</v>
      </c>
      <c r="CE48" s="55">
        <f t="shared" si="8"/>
        <v>2</v>
      </c>
      <c r="CF48" s="55">
        <f t="shared" si="8"/>
        <v>1</v>
      </c>
      <c r="CG48" s="55">
        <f t="shared" si="8"/>
        <v>1</v>
      </c>
      <c r="CH48" s="55">
        <f t="shared" si="8"/>
        <v>2</v>
      </c>
      <c r="CI48" s="55">
        <f t="shared" si="8"/>
        <v>3</v>
      </c>
      <c r="CJ48" s="55">
        <f t="shared" si="8"/>
        <v>3</v>
      </c>
      <c r="CK48" s="55">
        <f t="shared" si="8"/>
        <v>3</v>
      </c>
      <c r="CL48" s="55">
        <f t="shared" si="8"/>
        <v>2</v>
      </c>
      <c r="CM48" s="55">
        <f t="shared" si="8"/>
        <v>1</v>
      </c>
      <c r="CN48" s="55">
        <f t="shared" si="8"/>
        <v>0</v>
      </c>
      <c r="CO48" s="55">
        <f t="shared" si="8"/>
        <v>3</v>
      </c>
      <c r="CP48" s="55">
        <f t="shared" si="8"/>
        <v>3</v>
      </c>
      <c r="CQ48" s="55">
        <f t="shared" si="8"/>
        <v>3</v>
      </c>
      <c r="CR48" s="55">
        <f t="shared" si="8"/>
        <v>3</v>
      </c>
      <c r="CS48" s="55">
        <f t="shared" si="8"/>
        <v>2</v>
      </c>
      <c r="CT48" s="55">
        <f t="shared" si="8"/>
        <v>1</v>
      </c>
      <c r="CU48" s="55">
        <f t="shared" si="8"/>
        <v>1</v>
      </c>
      <c r="CV48" s="55">
        <f t="shared" si="8"/>
        <v>3</v>
      </c>
      <c r="CW48" s="55">
        <f t="shared" si="8"/>
        <v>2</v>
      </c>
      <c r="CX48" s="55">
        <f t="shared" si="8"/>
        <v>3</v>
      </c>
      <c r="CY48" s="55">
        <f t="shared" si="8"/>
        <v>3</v>
      </c>
      <c r="CZ48" s="55">
        <f t="shared" si="8"/>
        <v>2</v>
      </c>
      <c r="DA48" s="55">
        <f t="shared" si="8"/>
        <v>1</v>
      </c>
      <c r="DB48" s="55">
        <f t="shared" si="8"/>
        <v>1</v>
      </c>
      <c r="DC48" s="55">
        <f t="shared" si="8"/>
        <v>3</v>
      </c>
      <c r="DD48" s="60">
        <f t="shared" ref="DD48:EI48" si="9">COUNTIF(DD4:DD47,"S1")</f>
        <v>2</v>
      </c>
      <c r="DE48" s="60">
        <f t="shared" si="9"/>
        <v>2</v>
      </c>
      <c r="DF48" s="60">
        <f t="shared" si="9"/>
        <v>2</v>
      </c>
      <c r="DG48" s="60">
        <f t="shared" si="9"/>
        <v>2</v>
      </c>
      <c r="DH48" s="60">
        <f t="shared" si="9"/>
        <v>1</v>
      </c>
      <c r="DI48" s="60">
        <f t="shared" si="9"/>
        <v>1</v>
      </c>
      <c r="DJ48" s="60">
        <f t="shared" si="9"/>
        <v>2</v>
      </c>
      <c r="DK48" s="60">
        <f t="shared" si="9"/>
        <v>2</v>
      </c>
      <c r="DL48" s="60">
        <f t="shared" si="9"/>
        <v>3</v>
      </c>
      <c r="DM48" s="60">
        <f t="shared" si="9"/>
        <v>3</v>
      </c>
      <c r="DN48" s="60">
        <f t="shared" si="9"/>
        <v>3</v>
      </c>
      <c r="DO48" s="60">
        <f t="shared" si="9"/>
        <v>1</v>
      </c>
      <c r="DP48" s="60">
        <f t="shared" si="9"/>
        <v>0</v>
      </c>
      <c r="DQ48" s="60">
        <f t="shared" si="9"/>
        <v>2</v>
      </c>
      <c r="DR48" s="60">
        <f t="shared" si="9"/>
        <v>3</v>
      </c>
      <c r="DS48" s="60">
        <f t="shared" si="9"/>
        <v>3</v>
      </c>
      <c r="DT48" s="60">
        <f t="shared" si="9"/>
        <v>3</v>
      </c>
      <c r="DU48" s="60">
        <f t="shared" si="9"/>
        <v>3</v>
      </c>
      <c r="DV48" s="60">
        <f t="shared" si="9"/>
        <v>1</v>
      </c>
      <c r="DW48" s="60">
        <f t="shared" si="9"/>
        <v>1</v>
      </c>
      <c r="DX48" s="60">
        <f t="shared" si="9"/>
        <v>2</v>
      </c>
      <c r="DY48" s="60">
        <f t="shared" si="9"/>
        <v>3</v>
      </c>
      <c r="DZ48" s="60">
        <f t="shared" si="9"/>
        <v>2</v>
      </c>
      <c r="EA48" s="60">
        <f t="shared" si="9"/>
        <v>2</v>
      </c>
      <c r="EB48" s="60">
        <f t="shared" si="9"/>
        <v>3</v>
      </c>
      <c r="EC48" s="60">
        <f t="shared" si="9"/>
        <v>1</v>
      </c>
      <c r="ED48" s="60">
        <f t="shared" si="9"/>
        <v>1</v>
      </c>
      <c r="EE48" s="60">
        <f t="shared" si="9"/>
        <v>2</v>
      </c>
      <c r="EF48" s="60">
        <f t="shared" si="9"/>
        <v>3</v>
      </c>
      <c r="EG48" s="60">
        <f t="shared" si="9"/>
        <v>2</v>
      </c>
      <c r="EH48" s="60">
        <f t="shared" si="9"/>
        <v>4</v>
      </c>
      <c r="EI48" s="60">
        <f t="shared" si="9"/>
        <v>4</v>
      </c>
      <c r="EJ48" s="60">
        <f t="shared" ref="EJ48:FO48" si="10">COUNTIF(EJ4:EJ47,"S1")</f>
        <v>1</v>
      </c>
      <c r="EK48" s="60">
        <f t="shared" si="10"/>
        <v>1</v>
      </c>
      <c r="EL48" s="60">
        <f t="shared" si="10"/>
        <v>1</v>
      </c>
      <c r="EM48" s="60">
        <f t="shared" si="10"/>
        <v>3</v>
      </c>
      <c r="EN48" s="60">
        <f t="shared" si="10"/>
        <v>3</v>
      </c>
      <c r="EO48" s="60">
        <f t="shared" si="10"/>
        <v>3</v>
      </c>
      <c r="EP48" s="60">
        <f t="shared" si="10"/>
        <v>3</v>
      </c>
      <c r="EQ48" s="60">
        <f t="shared" si="10"/>
        <v>1</v>
      </c>
      <c r="ER48" s="60">
        <f t="shared" si="10"/>
        <v>1</v>
      </c>
      <c r="ES48" s="60">
        <f t="shared" si="10"/>
        <v>2</v>
      </c>
      <c r="ET48" s="60">
        <f t="shared" si="10"/>
        <v>3</v>
      </c>
      <c r="EU48" s="60">
        <f t="shared" si="10"/>
        <v>3</v>
      </c>
      <c r="EV48" s="60">
        <f t="shared" si="10"/>
        <v>2</v>
      </c>
      <c r="EW48" s="60">
        <f t="shared" si="10"/>
        <v>2</v>
      </c>
      <c r="EX48" s="60">
        <f t="shared" si="10"/>
        <v>1</v>
      </c>
      <c r="EY48" s="60">
        <f t="shared" si="10"/>
        <v>1</v>
      </c>
      <c r="EZ48" s="60">
        <f t="shared" si="10"/>
        <v>2</v>
      </c>
      <c r="FA48" s="60">
        <f t="shared" si="10"/>
        <v>3</v>
      </c>
      <c r="FB48" s="60">
        <f t="shared" si="10"/>
        <v>3</v>
      </c>
      <c r="FC48" s="60">
        <f t="shared" si="10"/>
        <v>3</v>
      </c>
      <c r="FD48" s="60">
        <f t="shared" si="10"/>
        <v>3</v>
      </c>
      <c r="FE48" s="60">
        <f t="shared" si="10"/>
        <v>1</v>
      </c>
      <c r="FF48" s="60">
        <f t="shared" si="10"/>
        <v>1</v>
      </c>
      <c r="FG48" s="60">
        <f t="shared" si="10"/>
        <v>2</v>
      </c>
      <c r="FH48" s="60">
        <f t="shared" si="10"/>
        <v>2</v>
      </c>
      <c r="FI48" s="60">
        <f t="shared" si="10"/>
        <v>0</v>
      </c>
      <c r="FJ48" s="60">
        <f t="shared" si="10"/>
        <v>3</v>
      </c>
      <c r="FK48" s="60">
        <f t="shared" si="10"/>
        <v>2</v>
      </c>
      <c r="FL48" s="60">
        <f t="shared" si="10"/>
        <v>1</v>
      </c>
      <c r="FM48" s="81">
        <f t="shared" si="10"/>
        <v>1</v>
      </c>
      <c r="FN48" s="60">
        <f t="shared" si="10"/>
        <v>3</v>
      </c>
      <c r="FO48" s="60">
        <f t="shared" si="10"/>
        <v>3</v>
      </c>
      <c r="FP48" s="60">
        <f t="shared" ref="FP48:GP48" si="11">COUNTIF(FP4:FP47,"S1")</f>
        <v>3</v>
      </c>
      <c r="FQ48" s="60">
        <f t="shared" si="11"/>
        <v>3</v>
      </c>
      <c r="FR48" s="60">
        <f t="shared" si="11"/>
        <v>2</v>
      </c>
      <c r="FS48" s="60">
        <f t="shared" si="11"/>
        <v>0</v>
      </c>
      <c r="FT48" s="60">
        <f t="shared" si="11"/>
        <v>1</v>
      </c>
      <c r="FU48" s="60">
        <f t="shared" si="11"/>
        <v>2</v>
      </c>
      <c r="FV48" s="60">
        <f t="shared" si="11"/>
        <v>3</v>
      </c>
      <c r="FW48" s="60">
        <f t="shared" si="11"/>
        <v>3</v>
      </c>
      <c r="FX48" s="60">
        <f t="shared" si="11"/>
        <v>2</v>
      </c>
      <c r="FY48" s="60">
        <f t="shared" si="11"/>
        <v>3</v>
      </c>
      <c r="FZ48" s="60">
        <f t="shared" si="11"/>
        <v>1</v>
      </c>
      <c r="GA48" s="60">
        <f t="shared" si="11"/>
        <v>1</v>
      </c>
      <c r="GB48" s="60">
        <f t="shared" si="11"/>
        <v>2</v>
      </c>
      <c r="GC48" s="60">
        <f t="shared" si="11"/>
        <v>3</v>
      </c>
      <c r="GD48" s="60">
        <f t="shared" si="11"/>
        <v>3</v>
      </c>
      <c r="GE48" s="60">
        <f t="shared" si="11"/>
        <v>3</v>
      </c>
      <c r="GF48" s="60">
        <f t="shared" si="11"/>
        <v>3</v>
      </c>
      <c r="GG48" s="60">
        <f t="shared" si="11"/>
        <v>1</v>
      </c>
      <c r="GH48" s="60">
        <f t="shared" si="11"/>
        <v>1</v>
      </c>
      <c r="GI48" s="60">
        <f t="shared" si="11"/>
        <v>2</v>
      </c>
      <c r="GJ48" s="60">
        <f t="shared" si="11"/>
        <v>3</v>
      </c>
      <c r="GK48" s="60">
        <f t="shared" si="11"/>
        <v>2</v>
      </c>
      <c r="GL48" s="60">
        <f t="shared" si="11"/>
        <v>3</v>
      </c>
      <c r="GM48" s="60">
        <f t="shared" si="11"/>
        <v>3</v>
      </c>
      <c r="GN48" s="60">
        <f t="shared" si="11"/>
        <v>1</v>
      </c>
      <c r="GO48" s="60">
        <f t="shared" si="11"/>
        <v>2</v>
      </c>
      <c r="GP48" s="202">
        <f t="shared" si="11"/>
        <v>3</v>
      </c>
      <c r="GQ48" s="204">
        <f>SUM(GQ4:GQ40)</f>
        <v>499</v>
      </c>
      <c r="GR48" s="60">
        <f t="shared" ref="GR48:HV48" si="12">COUNTIF(GR4:GR47,"S1")</f>
        <v>4</v>
      </c>
      <c r="GS48" s="60">
        <f t="shared" si="12"/>
        <v>4</v>
      </c>
      <c r="GT48" s="60">
        <f t="shared" si="12"/>
        <v>4</v>
      </c>
      <c r="GU48" s="60">
        <f t="shared" si="12"/>
        <v>3</v>
      </c>
      <c r="GV48" s="60">
        <f t="shared" si="12"/>
        <v>1</v>
      </c>
      <c r="GW48" s="60">
        <f t="shared" si="12"/>
        <v>1</v>
      </c>
      <c r="GX48" s="60">
        <f t="shared" si="12"/>
        <v>3</v>
      </c>
      <c r="GY48" s="60">
        <f t="shared" si="12"/>
        <v>3</v>
      </c>
      <c r="GZ48" s="60">
        <f t="shared" si="12"/>
        <v>3</v>
      </c>
      <c r="HA48" s="60">
        <f t="shared" si="12"/>
        <v>3</v>
      </c>
      <c r="HB48" s="60">
        <f t="shared" si="12"/>
        <v>3</v>
      </c>
      <c r="HC48" s="60">
        <f t="shared" si="12"/>
        <v>1</v>
      </c>
      <c r="HD48" s="60">
        <f t="shared" si="12"/>
        <v>1</v>
      </c>
      <c r="HE48" s="60">
        <f t="shared" si="12"/>
        <v>3</v>
      </c>
      <c r="HF48" s="60">
        <f t="shared" si="12"/>
        <v>4</v>
      </c>
      <c r="HG48" s="60">
        <f t="shared" si="12"/>
        <v>4</v>
      </c>
      <c r="HH48" s="60">
        <f t="shared" si="12"/>
        <v>4</v>
      </c>
      <c r="HI48" s="60">
        <f t="shared" si="12"/>
        <v>3</v>
      </c>
      <c r="HJ48" s="60">
        <f t="shared" si="12"/>
        <v>1</v>
      </c>
      <c r="HK48" s="60">
        <f t="shared" si="12"/>
        <v>1</v>
      </c>
      <c r="HL48" s="60">
        <f t="shared" si="12"/>
        <v>3</v>
      </c>
      <c r="HM48" s="60">
        <f t="shared" si="12"/>
        <v>4</v>
      </c>
      <c r="HN48" s="60">
        <f t="shared" si="12"/>
        <v>4</v>
      </c>
      <c r="HO48" s="60">
        <f t="shared" si="12"/>
        <v>4</v>
      </c>
      <c r="HP48" s="60">
        <f t="shared" si="12"/>
        <v>3</v>
      </c>
      <c r="HQ48" s="60">
        <f t="shared" si="12"/>
        <v>1</v>
      </c>
      <c r="HR48" s="60">
        <f t="shared" si="12"/>
        <v>1</v>
      </c>
      <c r="HS48" s="60">
        <f t="shared" si="12"/>
        <v>3</v>
      </c>
      <c r="HT48" s="60">
        <f t="shared" si="12"/>
        <v>4</v>
      </c>
      <c r="HU48" s="60">
        <f t="shared" si="12"/>
        <v>4</v>
      </c>
      <c r="HV48" s="60">
        <f t="shared" si="12"/>
        <v>4</v>
      </c>
      <c r="HW48" s="204">
        <f>SUM(HW4:HW40)</f>
        <v>524</v>
      </c>
    </row>
    <row r="49" spans="1:231" ht="14.4" x14ac:dyDescent="0.3">
      <c r="A49" s="56" t="s">
        <v>82</v>
      </c>
      <c r="B49" s="50"/>
      <c r="C49" s="32"/>
      <c r="D49" s="32"/>
      <c r="E49" s="32"/>
      <c r="F49" s="32"/>
      <c r="G49" s="32"/>
      <c r="H49" s="32"/>
      <c r="I49" s="32"/>
      <c r="J49" s="8"/>
      <c r="K49" s="32"/>
      <c r="L49" s="32"/>
      <c r="M49" s="34"/>
      <c r="N49" s="34"/>
      <c r="O49" s="34"/>
      <c r="P49" s="34"/>
      <c r="Q49" s="196"/>
      <c r="R49" s="83">
        <f t="shared" ref="R49:AW49" si="13">COUNTIF(R4:R30,"G")</f>
        <v>0</v>
      </c>
      <c r="S49" s="8">
        <f t="shared" si="13"/>
        <v>0</v>
      </c>
      <c r="T49" s="8">
        <f t="shared" si="13"/>
        <v>0</v>
      </c>
      <c r="U49" s="8">
        <f t="shared" si="13"/>
        <v>0</v>
      </c>
      <c r="V49" s="8">
        <f t="shared" si="13"/>
        <v>0</v>
      </c>
      <c r="W49" s="8">
        <f t="shared" si="13"/>
        <v>0</v>
      </c>
      <c r="X49" s="8">
        <f t="shared" si="13"/>
        <v>0</v>
      </c>
      <c r="Y49" s="8">
        <f t="shared" si="13"/>
        <v>0</v>
      </c>
      <c r="Z49" s="8">
        <f t="shared" si="13"/>
        <v>0</v>
      </c>
      <c r="AA49" s="8">
        <f t="shared" si="13"/>
        <v>0</v>
      </c>
      <c r="AB49" s="8">
        <f t="shared" si="13"/>
        <v>0</v>
      </c>
      <c r="AC49" s="8">
        <f t="shared" si="13"/>
        <v>0</v>
      </c>
      <c r="AD49" s="8">
        <f t="shared" si="13"/>
        <v>0</v>
      </c>
      <c r="AE49" s="8">
        <f t="shared" si="13"/>
        <v>0</v>
      </c>
      <c r="AF49" s="8">
        <f t="shared" si="13"/>
        <v>0</v>
      </c>
      <c r="AG49" s="8">
        <f t="shared" si="13"/>
        <v>0</v>
      </c>
      <c r="AH49" s="8">
        <f t="shared" si="13"/>
        <v>0</v>
      </c>
      <c r="AI49" s="8">
        <f t="shared" si="13"/>
        <v>0</v>
      </c>
      <c r="AJ49" s="8">
        <f t="shared" si="13"/>
        <v>0</v>
      </c>
      <c r="AK49" s="8">
        <f t="shared" si="13"/>
        <v>0</v>
      </c>
      <c r="AL49" s="8">
        <f t="shared" si="13"/>
        <v>0</v>
      </c>
      <c r="AM49" s="8">
        <f t="shared" si="13"/>
        <v>0</v>
      </c>
      <c r="AN49" s="8">
        <f t="shared" si="13"/>
        <v>0</v>
      </c>
      <c r="AO49" s="8">
        <f t="shared" si="13"/>
        <v>0</v>
      </c>
      <c r="AP49" s="8">
        <f t="shared" si="13"/>
        <v>0</v>
      </c>
      <c r="AQ49" s="8">
        <f t="shared" si="13"/>
        <v>0</v>
      </c>
      <c r="AR49" s="8">
        <f t="shared" si="13"/>
        <v>0</v>
      </c>
      <c r="AS49" s="8">
        <f t="shared" si="13"/>
        <v>0</v>
      </c>
      <c r="AT49" s="8">
        <f t="shared" si="13"/>
        <v>0</v>
      </c>
      <c r="AU49" s="8">
        <f t="shared" si="13"/>
        <v>0</v>
      </c>
      <c r="AV49" s="84">
        <f t="shared" si="13"/>
        <v>0</v>
      </c>
      <c r="AW49" s="61">
        <f t="shared" si="13"/>
        <v>0</v>
      </c>
      <c r="AX49" s="8">
        <f t="shared" ref="AX49:BX49" si="14">COUNTIF(AX4:AX30,"G")</f>
        <v>0</v>
      </c>
      <c r="AY49" s="8">
        <f t="shared" si="14"/>
        <v>0</v>
      </c>
      <c r="AZ49" s="8">
        <f t="shared" si="14"/>
        <v>0</v>
      </c>
      <c r="BA49" s="8">
        <f t="shared" si="14"/>
        <v>0</v>
      </c>
      <c r="BB49" s="8">
        <f t="shared" si="14"/>
        <v>0</v>
      </c>
      <c r="BC49" s="8">
        <f t="shared" si="14"/>
        <v>0</v>
      </c>
      <c r="BD49" s="8">
        <f t="shared" si="14"/>
        <v>0</v>
      </c>
      <c r="BE49" s="8">
        <f t="shared" si="14"/>
        <v>0</v>
      </c>
      <c r="BF49" s="8">
        <f t="shared" si="14"/>
        <v>0</v>
      </c>
      <c r="BG49" s="8">
        <f t="shared" si="14"/>
        <v>0</v>
      </c>
      <c r="BH49" s="8">
        <f t="shared" si="14"/>
        <v>0</v>
      </c>
      <c r="BI49" s="8">
        <f t="shared" si="14"/>
        <v>0</v>
      </c>
      <c r="BJ49" s="8">
        <f t="shared" si="14"/>
        <v>0</v>
      </c>
      <c r="BK49" s="8">
        <f t="shared" si="14"/>
        <v>0</v>
      </c>
      <c r="BL49" s="8">
        <f t="shared" si="14"/>
        <v>0</v>
      </c>
      <c r="BM49" s="8">
        <f t="shared" si="14"/>
        <v>0</v>
      </c>
      <c r="BN49" s="8">
        <f t="shared" si="14"/>
        <v>0</v>
      </c>
      <c r="BO49" s="8">
        <f t="shared" si="14"/>
        <v>0</v>
      </c>
      <c r="BP49" s="8">
        <f t="shared" si="14"/>
        <v>0</v>
      </c>
      <c r="BQ49" s="8">
        <f t="shared" si="14"/>
        <v>0</v>
      </c>
      <c r="BR49" s="8">
        <f t="shared" si="14"/>
        <v>0</v>
      </c>
      <c r="BS49" s="8">
        <f t="shared" si="14"/>
        <v>0</v>
      </c>
      <c r="BT49" s="8">
        <f t="shared" si="14"/>
        <v>0</v>
      </c>
      <c r="BU49" s="8">
        <f t="shared" si="14"/>
        <v>0</v>
      </c>
      <c r="BV49" s="8">
        <f t="shared" si="14"/>
        <v>0</v>
      </c>
      <c r="BW49" s="8">
        <f t="shared" si="14"/>
        <v>0</v>
      </c>
      <c r="BX49" s="8">
        <f t="shared" si="14"/>
        <v>0</v>
      </c>
      <c r="BY49" s="61">
        <f t="shared" ref="BY49:DC49" si="15">COUNTIF(BY4:BY32,"G")</f>
        <v>0</v>
      </c>
      <c r="BZ49" s="8">
        <f t="shared" si="15"/>
        <v>0</v>
      </c>
      <c r="CA49" s="8">
        <f t="shared" si="15"/>
        <v>0</v>
      </c>
      <c r="CB49" s="8">
        <f t="shared" si="15"/>
        <v>0</v>
      </c>
      <c r="CC49" s="8">
        <f t="shared" si="15"/>
        <v>0</v>
      </c>
      <c r="CD49" s="8">
        <f t="shared" si="15"/>
        <v>0</v>
      </c>
      <c r="CE49" s="8">
        <f t="shared" si="15"/>
        <v>0</v>
      </c>
      <c r="CF49" s="8">
        <f t="shared" si="15"/>
        <v>0</v>
      </c>
      <c r="CG49" s="8">
        <f t="shared" si="15"/>
        <v>0</v>
      </c>
      <c r="CH49" s="8">
        <f t="shared" si="15"/>
        <v>0</v>
      </c>
      <c r="CI49" s="8">
        <f t="shared" si="15"/>
        <v>0</v>
      </c>
      <c r="CJ49" s="8">
        <f t="shared" si="15"/>
        <v>0</v>
      </c>
      <c r="CK49" s="8">
        <f t="shared" si="15"/>
        <v>0</v>
      </c>
      <c r="CL49" s="8">
        <f t="shared" si="15"/>
        <v>0</v>
      </c>
      <c r="CM49" s="8">
        <f t="shared" si="15"/>
        <v>0</v>
      </c>
      <c r="CN49" s="8">
        <f t="shared" si="15"/>
        <v>0</v>
      </c>
      <c r="CO49" s="8">
        <f t="shared" si="15"/>
        <v>0</v>
      </c>
      <c r="CP49" s="8">
        <f t="shared" si="15"/>
        <v>0</v>
      </c>
      <c r="CQ49" s="8">
        <f t="shared" si="15"/>
        <v>0</v>
      </c>
      <c r="CR49" s="8">
        <f t="shared" si="15"/>
        <v>0</v>
      </c>
      <c r="CS49" s="8">
        <f t="shared" si="15"/>
        <v>0</v>
      </c>
      <c r="CT49" s="8">
        <f t="shared" si="15"/>
        <v>0</v>
      </c>
      <c r="CU49" s="8">
        <f t="shared" si="15"/>
        <v>0</v>
      </c>
      <c r="CV49" s="8">
        <f t="shared" si="15"/>
        <v>0</v>
      </c>
      <c r="CW49" s="8">
        <f t="shared" si="15"/>
        <v>0</v>
      </c>
      <c r="CX49" s="8">
        <f t="shared" si="15"/>
        <v>0</v>
      </c>
      <c r="CY49" s="8">
        <f t="shared" si="15"/>
        <v>0</v>
      </c>
      <c r="CZ49" s="8">
        <f t="shared" si="15"/>
        <v>0</v>
      </c>
      <c r="DA49" s="8">
        <f t="shared" si="15"/>
        <v>0</v>
      </c>
      <c r="DB49" s="8">
        <f t="shared" si="15"/>
        <v>0</v>
      </c>
      <c r="DC49" s="8">
        <f t="shared" si="15"/>
        <v>0</v>
      </c>
      <c r="DD49" s="61">
        <f t="shared" ref="DD49:EI49" si="16">COUNTIF(DD4:DD47,"G")</f>
        <v>0</v>
      </c>
      <c r="DE49" s="61">
        <f t="shared" si="16"/>
        <v>0</v>
      </c>
      <c r="DF49" s="61">
        <f t="shared" si="16"/>
        <v>0</v>
      </c>
      <c r="DG49" s="61">
        <f t="shared" si="16"/>
        <v>0</v>
      </c>
      <c r="DH49" s="61">
        <f t="shared" si="16"/>
        <v>0</v>
      </c>
      <c r="DI49" s="61">
        <f t="shared" si="16"/>
        <v>0</v>
      </c>
      <c r="DJ49" s="61">
        <f t="shared" si="16"/>
        <v>0</v>
      </c>
      <c r="DK49" s="61">
        <f t="shared" si="16"/>
        <v>0</v>
      </c>
      <c r="DL49" s="61">
        <f t="shared" si="16"/>
        <v>0</v>
      </c>
      <c r="DM49" s="61">
        <f t="shared" si="16"/>
        <v>0</v>
      </c>
      <c r="DN49" s="61">
        <f t="shared" si="16"/>
        <v>1</v>
      </c>
      <c r="DO49" s="61">
        <f t="shared" si="16"/>
        <v>0</v>
      </c>
      <c r="DP49" s="61">
        <f t="shared" si="16"/>
        <v>0</v>
      </c>
      <c r="DQ49" s="61">
        <f t="shared" si="16"/>
        <v>0</v>
      </c>
      <c r="DR49" s="61">
        <f t="shared" si="16"/>
        <v>0</v>
      </c>
      <c r="DS49" s="61">
        <f t="shared" si="16"/>
        <v>0</v>
      </c>
      <c r="DT49" s="61">
        <f t="shared" si="16"/>
        <v>0</v>
      </c>
      <c r="DU49" s="61">
        <f t="shared" si="16"/>
        <v>0</v>
      </c>
      <c r="DV49" s="61">
        <f t="shared" si="16"/>
        <v>0</v>
      </c>
      <c r="DW49" s="61">
        <f t="shared" si="16"/>
        <v>0</v>
      </c>
      <c r="DX49" s="61">
        <f t="shared" si="16"/>
        <v>0</v>
      </c>
      <c r="DY49" s="61">
        <f t="shared" si="16"/>
        <v>0</v>
      </c>
      <c r="DZ49" s="61">
        <f t="shared" si="16"/>
        <v>0</v>
      </c>
      <c r="EA49" s="61">
        <f t="shared" si="16"/>
        <v>0</v>
      </c>
      <c r="EB49" s="61">
        <f t="shared" si="16"/>
        <v>0</v>
      </c>
      <c r="EC49" s="61">
        <f t="shared" si="16"/>
        <v>0</v>
      </c>
      <c r="ED49" s="61">
        <f t="shared" si="16"/>
        <v>0</v>
      </c>
      <c r="EE49" s="61">
        <f t="shared" si="16"/>
        <v>0</v>
      </c>
      <c r="EF49" s="61">
        <f t="shared" si="16"/>
        <v>0</v>
      </c>
      <c r="EG49" s="61">
        <f t="shared" si="16"/>
        <v>0</v>
      </c>
      <c r="EH49" s="61">
        <f t="shared" si="16"/>
        <v>0</v>
      </c>
      <c r="EI49" s="61">
        <f t="shared" si="16"/>
        <v>0</v>
      </c>
      <c r="EJ49" s="61">
        <f t="shared" ref="EJ49:FO49" si="17">COUNTIF(EJ4:EJ47,"G")</f>
        <v>0</v>
      </c>
      <c r="EK49" s="61">
        <f t="shared" si="17"/>
        <v>0</v>
      </c>
      <c r="EL49" s="61">
        <f t="shared" si="17"/>
        <v>0</v>
      </c>
      <c r="EM49" s="61">
        <f t="shared" si="17"/>
        <v>0</v>
      </c>
      <c r="EN49" s="61">
        <f t="shared" si="17"/>
        <v>0</v>
      </c>
      <c r="EO49" s="61">
        <f t="shared" si="17"/>
        <v>0</v>
      </c>
      <c r="EP49" s="61">
        <f t="shared" si="17"/>
        <v>0</v>
      </c>
      <c r="EQ49" s="61">
        <f t="shared" si="17"/>
        <v>0</v>
      </c>
      <c r="ER49" s="61">
        <f t="shared" si="17"/>
        <v>0</v>
      </c>
      <c r="ES49" s="61">
        <f t="shared" si="17"/>
        <v>0</v>
      </c>
      <c r="ET49" s="61">
        <f t="shared" si="17"/>
        <v>0</v>
      </c>
      <c r="EU49" s="61">
        <f t="shared" si="17"/>
        <v>0</v>
      </c>
      <c r="EV49" s="61">
        <f t="shared" si="17"/>
        <v>0</v>
      </c>
      <c r="EW49" s="61">
        <f t="shared" si="17"/>
        <v>0</v>
      </c>
      <c r="EX49" s="61">
        <f t="shared" si="17"/>
        <v>0</v>
      </c>
      <c r="EY49" s="61">
        <f t="shared" si="17"/>
        <v>0</v>
      </c>
      <c r="EZ49" s="61">
        <f t="shared" si="17"/>
        <v>0</v>
      </c>
      <c r="FA49" s="61">
        <f t="shared" si="17"/>
        <v>0</v>
      </c>
      <c r="FB49" s="61">
        <f t="shared" si="17"/>
        <v>0</v>
      </c>
      <c r="FC49" s="61">
        <f t="shared" si="17"/>
        <v>0</v>
      </c>
      <c r="FD49" s="61">
        <f t="shared" si="17"/>
        <v>0</v>
      </c>
      <c r="FE49" s="61">
        <f t="shared" si="17"/>
        <v>0</v>
      </c>
      <c r="FF49" s="61">
        <f t="shared" si="17"/>
        <v>0</v>
      </c>
      <c r="FG49" s="61">
        <f t="shared" si="17"/>
        <v>0</v>
      </c>
      <c r="FH49" s="61">
        <f t="shared" si="17"/>
        <v>0</v>
      </c>
      <c r="FI49" s="61">
        <f t="shared" si="17"/>
        <v>0</v>
      </c>
      <c r="FJ49" s="61">
        <f t="shared" si="17"/>
        <v>0</v>
      </c>
      <c r="FK49" s="61">
        <f t="shared" si="17"/>
        <v>0</v>
      </c>
      <c r="FL49" s="61">
        <f t="shared" si="17"/>
        <v>0</v>
      </c>
      <c r="FM49" s="83">
        <f t="shared" si="17"/>
        <v>0</v>
      </c>
      <c r="FN49" s="61">
        <f t="shared" si="17"/>
        <v>0</v>
      </c>
      <c r="FO49" s="61">
        <f t="shared" si="17"/>
        <v>0</v>
      </c>
      <c r="FP49" s="61">
        <f t="shared" ref="FP49:GP49" si="18">COUNTIF(FP4:FP47,"G")</f>
        <v>0</v>
      </c>
      <c r="FQ49" s="61">
        <f t="shared" si="18"/>
        <v>0</v>
      </c>
      <c r="FR49" s="61">
        <f t="shared" si="18"/>
        <v>0</v>
      </c>
      <c r="FS49" s="61">
        <f t="shared" si="18"/>
        <v>0</v>
      </c>
      <c r="FT49" s="61">
        <f t="shared" si="18"/>
        <v>0</v>
      </c>
      <c r="FU49" s="61">
        <f t="shared" si="18"/>
        <v>0</v>
      </c>
      <c r="FV49" s="61">
        <f t="shared" si="18"/>
        <v>0</v>
      </c>
      <c r="FW49" s="61">
        <f t="shared" si="18"/>
        <v>0</v>
      </c>
      <c r="FX49" s="61">
        <f t="shared" si="18"/>
        <v>0</v>
      </c>
      <c r="FY49" s="61">
        <f t="shared" si="18"/>
        <v>0</v>
      </c>
      <c r="FZ49" s="61">
        <f t="shared" si="18"/>
        <v>0</v>
      </c>
      <c r="GA49" s="61">
        <f t="shared" si="18"/>
        <v>0</v>
      </c>
      <c r="GB49" s="61">
        <f t="shared" si="18"/>
        <v>0</v>
      </c>
      <c r="GC49" s="61">
        <f t="shared" si="18"/>
        <v>0</v>
      </c>
      <c r="GD49" s="61">
        <f t="shared" si="18"/>
        <v>0</v>
      </c>
      <c r="GE49" s="61">
        <f t="shared" si="18"/>
        <v>0</v>
      </c>
      <c r="GF49" s="61">
        <f t="shared" si="18"/>
        <v>0</v>
      </c>
      <c r="GG49" s="61">
        <f t="shared" si="18"/>
        <v>0</v>
      </c>
      <c r="GH49" s="61">
        <f t="shared" si="18"/>
        <v>0</v>
      </c>
      <c r="GI49" s="61">
        <f t="shared" si="18"/>
        <v>0</v>
      </c>
      <c r="GJ49" s="61">
        <f t="shared" si="18"/>
        <v>0</v>
      </c>
      <c r="GK49" s="61">
        <f t="shared" si="18"/>
        <v>0</v>
      </c>
      <c r="GL49" s="61">
        <f t="shared" si="18"/>
        <v>0</v>
      </c>
      <c r="GM49" s="61">
        <f t="shared" si="18"/>
        <v>0</v>
      </c>
      <c r="GN49" s="61">
        <f t="shared" si="18"/>
        <v>0</v>
      </c>
      <c r="GO49" s="61">
        <f t="shared" si="18"/>
        <v>0</v>
      </c>
      <c r="GP49" s="189">
        <f t="shared" si="18"/>
        <v>0</v>
      </c>
      <c r="GQ49" s="34"/>
      <c r="GR49" s="61">
        <f t="shared" ref="GR49:HV49" si="19">COUNTIF(GR4:GR47,"G")</f>
        <v>0</v>
      </c>
      <c r="GS49" s="61">
        <f t="shared" si="19"/>
        <v>0</v>
      </c>
      <c r="GT49" s="61">
        <f t="shared" si="19"/>
        <v>0</v>
      </c>
      <c r="GU49" s="61">
        <f t="shared" si="19"/>
        <v>0</v>
      </c>
      <c r="GV49" s="61">
        <f t="shared" si="19"/>
        <v>0</v>
      </c>
      <c r="GW49" s="61">
        <f t="shared" si="19"/>
        <v>0</v>
      </c>
      <c r="GX49" s="61">
        <f t="shared" si="19"/>
        <v>0</v>
      </c>
      <c r="GY49" s="61">
        <f t="shared" si="19"/>
        <v>0</v>
      </c>
      <c r="GZ49" s="61">
        <f t="shared" si="19"/>
        <v>0</v>
      </c>
      <c r="HA49" s="61">
        <f t="shared" si="19"/>
        <v>0</v>
      </c>
      <c r="HB49" s="61">
        <f t="shared" si="19"/>
        <v>0</v>
      </c>
      <c r="HC49" s="61">
        <f t="shared" si="19"/>
        <v>0</v>
      </c>
      <c r="HD49" s="61">
        <f t="shared" si="19"/>
        <v>0</v>
      </c>
      <c r="HE49" s="61">
        <f t="shared" si="19"/>
        <v>0</v>
      </c>
      <c r="HF49" s="61">
        <f t="shared" si="19"/>
        <v>0</v>
      </c>
      <c r="HG49" s="61">
        <f t="shared" si="19"/>
        <v>0</v>
      </c>
      <c r="HH49" s="61">
        <f t="shared" si="19"/>
        <v>0</v>
      </c>
      <c r="HI49" s="61">
        <f t="shared" si="19"/>
        <v>0</v>
      </c>
      <c r="HJ49" s="61">
        <f t="shared" si="19"/>
        <v>0</v>
      </c>
      <c r="HK49" s="61">
        <f t="shared" si="19"/>
        <v>0</v>
      </c>
      <c r="HL49" s="61">
        <f t="shared" si="19"/>
        <v>0</v>
      </c>
      <c r="HM49" s="61">
        <f t="shared" si="19"/>
        <v>0</v>
      </c>
      <c r="HN49" s="61">
        <f t="shared" si="19"/>
        <v>0</v>
      </c>
      <c r="HO49" s="61">
        <f t="shared" si="19"/>
        <v>0</v>
      </c>
      <c r="HP49" s="61">
        <f t="shared" si="19"/>
        <v>0</v>
      </c>
      <c r="HQ49" s="61">
        <f t="shared" si="19"/>
        <v>0</v>
      </c>
      <c r="HR49" s="61">
        <f t="shared" si="19"/>
        <v>0</v>
      </c>
      <c r="HS49" s="61">
        <f t="shared" si="19"/>
        <v>0</v>
      </c>
      <c r="HT49" s="61">
        <f t="shared" si="19"/>
        <v>0</v>
      </c>
      <c r="HU49" s="61">
        <f t="shared" si="19"/>
        <v>0</v>
      </c>
      <c r="HV49" s="61">
        <f t="shared" si="19"/>
        <v>0</v>
      </c>
      <c r="HW49" s="34"/>
    </row>
    <row r="50" spans="1:231" ht="14.4" x14ac:dyDescent="0.3">
      <c r="A50" s="56" t="s">
        <v>83</v>
      </c>
      <c r="B50" s="50"/>
      <c r="C50" s="32"/>
      <c r="D50" s="32"/>
      <c r="E50" s="32"/>
      <c r="F50" s="32"/>
      <c r="G50" s="32"/>
      <c r="H50" s="32"/>
      <c r="I50" s="32"/>
      <c r="J50" s="8"/>
      <c r="K50" s="32"/>
      <c r="L50" s="32"/>
      <c r="M50" s="34"/>
      <c r="N50" s="34"/>
      <c r="O50" s="34"/>
      <c r="P50" s="34"/>
      <c r="Q50" s="196"/>
      <c r="R50" s="83">
        <f t="shared" ref="R50:AW50" si="20">COUNTIF(R4:R30,"S2")</f>
        <v>1</v>
      </c>
      <c r="S50" s="8">
        <f t="shared" si="20"/>
        <v>8</v>
      </c>
      <c r="T50" s="8">
        <f t="shared" si="20"/>
        <v>6</v>
      </c>
      <c r="U50" s="8">
        <f t="shared" si="20"/>
        <v>1</v>
      </c>
      <c r="V50" s="8">
        <f t="shared" si="20"/>
        <v>1</v>
      </c>
      <c r="W50" s="8">
        <f t="shared" si="20"/>
        <v>3</v>
      </c>
      <c r="X50" s="8">
        <f t="shared" si="20"/>
        <v>5</v>
      </c>
      <c r="Y50" s="8">
        <f t="shared" si="20"/>
        <v>5</v>
      </c>
      <c r="Z50" s="8">
        <f t="shared" si="20"/>
        <v>6</v>
      </c>
      <c r="AA50" s="8">
        <f t="shared" si="20"/>
        <v>4</v>
      </c>
      <c r="AB50" s="8">
        <f t="shared" si="20"/>
        <v>2</v>
      </c>
      <c r="AC50" s="8">
        <f t="shared" si="20"/>
        <v>1</v>
      </c>
      <c r="AD50" s="8">
        <f t="shared" si="20"/>
        <v>3</v>
      </c>
      <c r="AE50" s="8">
        <f t="shared" si="20"/>
        <v>2</v>
      </c>
      <c r="AF50" s="8">
        <f t="shared" si="20"/>
        <v>3</v>
      </c>
      <c r="AG50" s="8">
        <f t="shared" si="20"/>
        <v>6</v>
      </c>
      <c r="AH50" s="8">
        <f t="shared" si="20"/>
        <v>2</v>
      </c>
      <c r="AI50" s="8">
        <f t="shared" si="20"/>
        <v>3</v>
      </c>
      <c r="AJ50" s="8">
        <f t="shared" si="20"/>
        <v>0</v>
      </c>
      <c r="AK50" s="8">
        <f t="shared" si="20"/>
        <v>1</v>
      </c>
      <c r="AL50" s="8">
        <f t="shared" si="20"/>
        <v>5</v>
      </c>
      <c r="AM50" s="8">
        <f t="shared" si="20"/>
        <v>5</v>
      </c>
      <c r="AN50" s="8">
        <f t="shared" si="20"/>
        <v>5</v>
      </c>
      <c r="AO50" s="8">
        <f t="shared" si="20"/>
        <v>4</v>
      </c>
      <c r="AP50" s="8">
        <f t="shared" si="20"/>
        <v>1</v>
      </c>
      <c r="AQ50" s="8">
        <f t="shared" si="20"/>
        <v>1</v>
      </c>
      <c r="AR50" s="8">
        <f t="shared" si="20"/>
        <v>4</v>
      </c>
      <c r="AS50" s="8">
        <f t="shared" si="20"/>
        <v>3</v>
      </c>
      <c r="AT50" s="8">
        <f t="shared" si="20"/>
        <v>2</v>
      </c>
      <c r="AU50" s="8">
        <f t="shared" si="20"/>
        <v>3</v>
      </c>
      <c r="AV50" s="84">
        <f t="shared" si="20"/>
        <v>3</v>
      </c>
      <c r="AW50" s="61">
        <f t="shared" si="20"/>
        <v>3</v>
      </c>
      <c r="AX50" s="8">
        <f t="shared" ref="AX50:BX50" si="21">COUNTIF(AX4:AX30,"S2")</f>
        <v>1</v>
      </c>
      <c r="AY50" s="8">
        <f t="shared" si="21"/>
        <v>4</v>
      </c>
      <c r="AZ50" s="8">
        <f t="shared" si="21"/>
        <v>6</v>
      </c>
      <c r="BA50" s="8">
        <f t="shared" si="21"/>
        <v>5</v>
      </c>
      <c r="BB50" s="8">
        <f t="shared" si="21"/>
        <v>5</v>
      </c>
      <c r="BC50" s="8">
        <f t="shared" si="21"/>
        <v>7</v>
      </c>
      <c r="BD50" s="8">
        <f t="shared" si="21"/>
        <v>2</v>
      </c>
      <c r="BE50" s="8">
        <f t="shared" si="21"/>
        <v>1</v>
      </c>
      <c r="BF50" s="8">
        <f t="shared" si="21"/>
        <v>4</v>
      </c>
      <c r="BG50" s="8">
        <f t="shared" si="21"/>
        <v>6</v>
      </c>
      <c r="BH50" s="8">
        <f t="shared" si="21"/>
        <v>7</v>
      </c>
      <c r="BI50" s="8">
        <f t="shared" si="21"/>
        <v>7</v>
      </c>
      <c r="BJ50" s="8">
        <f t="shared" si="21"/>
        <v>6</v>
      </c>
      <c r="BK50" s="8">
        <f t="shared" si="21"/>
        <v>1</v>
      </c>
      <c r="BL50" s="8">
        <f t="shared" si="21"/>
        <v>1</v>
      </c>
      <c r="BM50" s="8">
        <f t="shared" si="21"/>
        <v>3</v>
      </c>
      <c r="BN50" s="8">
        <f t="shared" si="21"/>
        <v>3</v>
      </c>
      <c r="BO50" s="8">
        <f t="shared" si="21"/>
        <v>4</v>
      </c>
      <c r="BP50" s="8">
        <f t="shared" si="21"/>
        <v>5</v>
      </c>
      <c r="BQ50" s="8">
        <f t="shared" si="21"/>
        <v>4</v>
      </c>
      <c r="BR50" s="8">
        <f t="shared" si="21"/>
        <v>2</v>
      </c>
      <c r="BS50" s="8">
        <f t="shared" si="21"/>
        <v>1</v>
      </c>
      <c r="BT50" s="8">
        <f t="shared" si="21"/>
        <v>4</v>
      </c>
      <c r="BU50" s="8">
        <f t="shared" si="21"/>
        <v>6</v>
      </c>
      <c r="BV50" s="8">
        <f t="shared" si="21"/>
        <v>6</v>
      </c>
      <c r="BW50" s="8">
        <f t="shared" si="21"/>
        <v>7</v>
      </c>
      <c r="BX50" s="8">
        <f t="shared" si="21"/>
        <v>5</v>
      </c>
      <c r="BY50" s="61">
        <f t="shared" ref="BY50:DC50" si="22">COUNTIF(BY4:BY32,"S2")</f>
        <v>2</v>
      </c>
      <c r="BZ50" s="8">
        <f t="shared" si="22"/>
        <v>0</v>
      </c>
      <c r="CA50" s="8">
        <f t="shared" si="22"/>
        <v>6</v>
      </c>
      <c r="CB50" s="8">
        <f t="shared" si="22"/>
        <v>9</v>
      </c>
      <c r="CC50" s="8">
        <f t="shared" si="22"/>
        <v>24</v>
      </c>
      <c r="CD50" s="8">
        <f t="shared" si="22"/>
        <v>9</v>
      </c>
      <c r="CE50" s="8">
        <f t="shared" si="22"/>
        <v>8</v>
      </c>
      <c r="CF50" s="8">
        <f t="shared" si="22"/>
        <v>2</v>
      </c>
      <c r="CG50" s="8">
        <f t="shared" si="22"/>
        <v>0</v>
      </c>
      <c r="CH50" s="8">
        <f t="shared" si="22"/>
        <v>9</v>
      </c>
      <c r="CI50" s="8">
        <f t="shared" si="22"/>
        <v>9</v>
      </c>
      <c r="CJ50" s="8">
        <f t="shared" si="22"/>
        <v>10</v>
      </c>
      <c r="CK50" s="8">
        <f t="shared" si="22"/>
        <v>10</v>
      </c>
      <c r="CL50" s="8">
        <f t="shared" si="22"/>
        <v>9</v>
      </c>
      <c r="CM50" s="8">
        <f t="shared" si="22"/>
        <v>0</v>
      </c>
      <c r="CN50" s="8">
        <f t="shared" si="22"/>
        <v>1</v>
      </c>
      <c r="CO50" s="8">
        <f t="shared" si="22"/>
        <v>7</v>
      </c>
      <c r="CP50" s="8">
        <f t="shared" si="22"/>
        <v>7</v>
      </c>
      <c r="CQ50" s="8">
        <f t="shared" si="22"/>
        <v>8</v>
      </c>
      <c r="CR50" s="8">
        <f t="shared" si="22"/>
        <v>10</v>
      </c>
      <c r="CS50" s="8">
        <f t="shared" si="22"/>
        <v>9</v>
      </c>
      <c r="CT50" s="8">
        <f t="shared" si="22"/>
        <v>0</v>
      </c>
      <c r="CU50" s="8">
        <f t="shared" si="22"/>
        <v>1</v>
      </c>
      <c r="CV50" s="8">
        <f t="shared" si="22"/>
        <v>7</v>
      </c>
      <c r="CW50" s="8">
        <f t="shared" si="22"/>
        <v>9</v>
      </c>
      <c r="CX50" s="8">
        <f t="shared" si="22"/>
        <v>9</v>
      </c>
      <c r="CY50" s="8">
        <f t="shared" si="22"/>
        <v>9</v>
      </c>
      <c r="CZ50" s="8">
        <f t="shared" si="22"/>
        <v>9</v>
      </c>
      <c r="DA50" s="8">
        <f t="shared" si="22"/>
        <v>1</v>
      </c>
      <c r="DB50" s="8">
        <f t="shared" si="22"/>
        <v>1</v>
      </c>
      <c r="DC50" s="8">
        <f t="shared" si="22"/>
        <v>2</v>
      </c>
      <c r="DD50" s="61">
        <f t="shared" ref="DD50:EI50" si="23">COUNTIF(DD4:DD47,"S2")</f>
        <v>12</v>
      </c>
      <c r="DE50" s="61">
        <f t="shared" si="23"/>
        <v>12</v>
      </c>
      <c r="DF50" s="61">
        <f t="shared" si="23"/>
        <v>11</v>
      </c>
      <c r="DG50" s="61">
        <f t="shared" si="23"/>
        <v>11</v>
      </c>
      <c r="DH50" s="61">
        <f t="shared" si="23"/>
        <v>1</v>
      </c>
      <c r="DI50" s="61">
        <f t="shared" si="23"/>
        <v>1</v>
      </c>
      <c r="DJ50" s="61">
        <f t="shared" si="23"/>
        <v>10</v>
      </c>
      <c r="DK50" s="61">
        <f t="shared" si="23"/>
        <v>11</v>
      </c>
      <c r="DL50" s="61">
        <f t="shared" si="23"/>
        <v>10</v>
      </c>
      <c r="DM50" s="61">
        <f t="shared" si="23"/>
        <v>10</v>
      </c>
      <c r="DN50" s="61">
        <f t="shared" si="23"/>
        <v>10</v>
      </c>
      <c r="DO50" s="61">
        <f t="shared" si="23"/>
        <v>1</v>
      </c>
      <c r="DP50" s="61">
        <f t="shared" si="23"/>
        <v>1</v>
      </c>
      <c r="DQ50" s="61">
        <f t="shared" si="23"/>
        <v>5</v>
      </c>
      <c r="DR50" s="61">
        <f t="shared" si="23"/>
        <v>7</v>
      </c>
      <c r="DS50" s="61">
        <f t="shared" si="23"/>
        <v>8</v>
      </c>
      <c r="DT50" s="61">
        <f t="shared" si="23"/>
        <v>11</v>
      </c>
      <c r="DU50" s="61">
        <f t="shared" si="23"/>
        <v>5</v>
      </c>
      <c r="DV50" s="61">
        <f t="shared" si="23"/>
        <v>1</v>
      </c>
      <c r="DW50" s="61">
        <f t="shared" si="23"/>
        <v>1</v>
      </c>
      <c r="DX50" s="61">
        <f t="shared" si="23"/>
        <v>12</v>
      </c>
      <c r="DY50" s="61">
        <f t="shared" si="23"/>
        <v>12</v>
      </c>
      <c r="DZ50" s="61">
        <f t="shared" si="23"/>
        <v>12</v>
      </c>
      <c r="EA50" s="61">
        <f t="shared" si="23"/>
        <v>13</v>
      </c>
      <c r="EB50" s="61">
        <f t="shared" si="23"/>
        <v>12</v>
      </c>
      <c r="EC50" s="61">
        <f t="shared" si="23"/>
        <v>1</v>
      </c>
      <c r="ED50" s="61">
        <f t="shared" si="23"/>
        <v>1</v>
      </c>
      <c r="EE50" s="61">
        <f t="shared" si="23"/>
        <v>13</v>
      </c>
      <c r="EF50" s="61">
        <f t="shared" si="23"/>
        <v>11</v>
      </c>
      <c r="EG50" s="61">
        <f t="shared" si="23"/>
        <v>14</v>
      </c>
      <c r="EH50" s="61">
        <f t="shared" si="23"/>
        <v>3</v>
      </c>
      <c r="EI50" s="61">
        <f t="shared" si="23"/>
        <v>10</v>
      </c>
      <c r="EJ50" s="61">
        <f t="shared" ref="EJ50:FO50" si="24">COUNTIF(EJ4:EJ47,"S2")</f>
        <v>1</v>
      </c>
      <c r="EK50" s="61">
        <f t="shared" si="24"/>
        <v>1</v>
      </c>
      <c r="EL50" s="61">
        <f t="shared" si="24"/>
        <v>11</v>
      </c>
      <c r="EM50" s="61">
        <f t="shared" si="24"/>
        <v>11</v>
      </c>
      <c r="EN50" s="61">
        <f t="shared" si="24"/>
        <v>12</v>
      </c>
      <c r="EO50" s="61">
        <f t="shared" si="24"/>
        <v>12</v>
      </c>
      <c r="EP50" s="61">
        <f t="shared" si="24"/>
        <v>9</v>
      </c>
      <c r="EQ50" s="61">
        <f t="shared" si="24"/>
        <v>1</v>
      </c>
      <c r="ER50" s="61">
        <f t="shared" si="24"/>
        <v>1</v>
      </c>
      <c r="ES50" s="61">
        <f t="shared" si="24"/>
        <v>10</v>
      </c>
      <c r="ET50" s="61">
        <f t="shared" si="24"/>
        <v>10</v>
      </c>
      <c r="EU50" s="61">
        <f t="shared" si="24"/>
        <v>10</v>
      </c>
      <c r="EV50" s="61">
        <f t="shared" si="24"/>
        <v>7</v>
      </c>
      <c r="EW50" s="61">
        <f t="shared" si="24"/>
        <v>10</v>
      </c>
      <c r="EX50" s="61">
        <f t="shared" si="24"/>
        <v>1</v>
      </c>
      <c r="EY50" s="61">
        <f t="shared" si="24"/>
        <v>0</v>
      </c>
      <c r="EZ50" s="61">
        <f t="shared" si="24"/>
        <v>12</v>
      </c>
      <c r="FA50" s="61">
        <f t="shared" si="24"/>
        <v>12</v>
      </c>
      <c r="FB50" s="61">
        <f t="shared" si="24"/>
        <v>11</v>
      </c>
      <c r="FC50" s="61">
        <f t="shared" si="24"/>
        <v>11</v>
      </c>
      <c r="FD50" s="61">
        <f t="shared" si="24"/>
        <v>11</v>
      </c>
      <c r="FE50" s="61">
        <f t="shared" si="24"/>
        <v>0</v>
      </c>
      <c r="FF50" s="61">
        <f t="shared" si="24"/>
        <v>0</v>
      </c>
      <c r="FG50" s="61">
        <f t="shared" si="24"/>
        <v>11</v>
      </c>
      <c r="FH50" s="61">
        <f t="shared" si="24"/>
        <v>12</v>
      </c>
      <c r="FI50" s="61">
        <f t="shared" si="24"/>
        <v>29</v>
      </c>
      <c r="FJ50" s="61">
        <f t="shared" si="24"/>
        <v>12</v>
      </c>
      <c r="FK50" s="61">
        <f t="shared" si="24"/>
        <v>11</v>
      </c>
      <c r="FL50" s="61">
        <f t="shared" si="24"/>
        <v>1</v>
      </c>
      <c r="FM50" s="83">
        <f t="shared" si="24"/>
        <v>2</v>
      </c>
      <c r="FN50" s="61">
        <f t="shared" si="24"/>
        <v>12</v>
      </c>
      <c r="FO50" s="61">
        <f t="shared" si="24"/>
        <v>11</v>
      </c>
      <c r="FP50" s="61">
        <f t="shared" ref="FP50:GP50" si="25">COUNTIF(FP4:FP47,"S2")</f>
        <v>8</v>
      </c>
      <c r="FQ50" s="61">
        <f t="shared" si="25"/>
        <v>11</v>
      </c>
      <c r="FR50" s="61">
        <f t="shared" si="25"/>
        <v>7</v>
      </c>
      <c r="FS50" s="61">
        <f t="shared" si="25"/>
        <v>1</v>
      </c>
      <c r="FT50" s="61">
        <f t="shared" si="25"/>
        <v>2</v>
      </c>
      <c r="FU50" s="61">
        <f t="shared" si="25"/>
        <v>11</v>
      </c>
      <c r="FV50" s="61">
        <f t="shared" si="25"/>
        <v>9</v>
      </c>
      <c r="FW50" s="61">
        <f t="shared" si="25"/>
        <v>11</v>
      </c>
      <c r="FX50" s="61">
        <f t="shared" si="25"/>
        <v>9</v>
      </c>
      <c r="FY50" s="61">
        <f t="shared" si="25"/>
        <v>9</v>
      </c>
      <c r="FZ50" s="61">
        <f t="shared" si="25"/>
        <v>1</v>
      </c>
      <c r="GA50" s="61">
        <f t="shared" si="25"/>
        <v>1</v>
      </c>
      <c r="GB50" s="61">
        <f t="shared" si="25"/>
        <v>12</v>
      </c>
      <c r="GC50" s="61">
        <f t="shared" si="25"/>
        <v>12</v>
      </c>
      <c r="GD50" s="61">
        <f t="shared" si="25"/>
        <v>9</v>
      </c>
      <c r="GE50" s="61">
        <f t="shared" si="25"/>
        <v>12</v>
      </c>
      <c r="GF50" s="61">
        <f t="shared" si="25"/>
        <v>8</v>
      </c>
      <c r="GG50" s="61">
        <f t="shared" si="25"/>
        <v>1</v>
      </c>
      <c r="GH50" s="61">
        <f t="shared" si="25"/>
        <v>0</v>
      </c>
      <c r="GI50" s="61">
        <f t="shared" si="25"/>
        <v>10</v>
      </c>
      <c r="GJ50" s="61">
        <f t="shared" si="25"/>
        <v>8</v>
      </c>
      <c r="GK50" s="61">
        <f t="shared" si="25"/>
        <v>9</v>
      </c>
      <c r="GL50" s="61">
        <f t="shared" si="25"/>
        <v>11</v>
      </c>
      <c r="GM50" s="61">
        <f t="shared" si="25"/>
        <v>8</v>
      </c>
      <c r="GN50" s="61">
        <f t="shared" si="25"/>
        <v>1</v>
      </c>
      <c r="GO50" s="61">
        <f t="shared" si="25"/>
        <v>0</v>
      </c>
      <c r="GP50" s="189">
        <f t="shared" si="25"/>
        <v>10</v>
      </c>
      <c r="GQ50" s="34"/>
      <c r="GR50" s="61">
        <f t="shared" ref="GR50:HV50" si="26">COUNTIF(GR4:GR47,"S2")</f>
        <v>8</v>
      </c>
      <c r="GS50" s="61">
        <f t="shared" si="26"/>
        <v>10</v>
      </c>
      <c r="GT50" s="61">
        <f t="shared" si="26"/>
        <v>10</v>
      </c>
      <c r="GU50" s="61">
        <f t="shared" si="26"/>
        <v>8</v>
      </c>
      <c r="GV50" s="61">
        <f t="shared" si="26"/>
        <v>1</v>
      </c>
      <c r="GW50" s="61">
        <f t="shared" si="26"/>
        <v>1</v>
      </c>
      <c r="GX50" s="61">
        <f t="shared" si="26"/>
        <v>10</v>
      </c>
      <c r="GY50" s="61">
        <f t="shared" si="26"/>
        <v>8</v>
      </c>
      <c r="GZ50" s="61">
        <f t="shared" si="26"/>
        <v>10</v>
      </c>
      <c r="HA50" s="61">
        <f t="shared" si="26"/>
        <v>10</v>
      </c>
      <c r="HB50" s="61">
        <f t="shared" si="26"/>
        <v>8</v>
      </c>
      <c r="HC50" s="61">
        <f t="shared" si="26"/>
        <v>1</v>
      </c>
      <c r="HD50" s="61">
        <f t="shared" si="26"/>
        <v>1</v>
      </c>
      <c r="HE50" s="61">
        <f t="shared" si="26"/>
        <v>10</v>
      </c>
      <c r="HF50" s="61">
        <f t="shared" si="26"/>
        <v>8</v>
      </c>
      <c r="HG50" s="61">
        <f t="shared" si="26"/>
        <v>10</v>
      </c>
      <c r="HH50" s="61">
        <f t="shared" si="26"/>
        <v>10</v>
      </c>
      <c r="HI50" s="61">
        <f t="shared" si="26"/>
        <v>8</v>
      </c>
      <c r="HJ50" s="61">
        <f t="shared" si="26"/>
        <v>1</v>
      </c>
      <c r="HK50" s="61">
        <f t="shared" si="26"/>
        <v>1</v>
      </c>
      <c r="HL50" s="61">
        <f t="shared" si="26"/>
        <v>10</v>
      </c>
      <c r="HM50" s="61">
        <f t="shared" si="26"/>
        <v>8</v>
      </c>
      <c r="HN50" s="61">
        <f t="shared" si="26"/>
        <v>10</v>
      </c>
      <c r="HO50" s="61">
        <f t="shared" si="26"/>
        <v>10</v>
      </c>
      <c r="HP50" s="61">
        <f t="shared" si="26"/>
        <v>8</v>
      </c>
      <c r="HQ50" s="61">
        <f t="shared" si="26"/>
        <v>1</v>
      </c>
      <c r="HR50" s="61">
        <f t="shared" si="26"/>
        <v>1</v>
      </c>
      <c r="HS50" s="61">
        <f t="shared" si="26"/>
        <v>10</v>
      </c>
      <c r="HT50" s="61">
        <f t="shared" si="26"/>
        <v>8</v>
      </c>
      <c r="HU50" s="61">
        <f t="shared" si="26"/>
        <v>10</v>
      </c>
      <c r="HV50" s="61">
        <f t="shared" si="26"/>
        <v>10</v>
      </c>
      <c r="HW50" s="34"/>
    </row>
    <row r="51" spans="1:231" ht="14.4" x14ac:dyDescent="0.3">
      <c r="A51" s="56" t="s">
        <v>84</v>
      </c>
      <c r="B51" s="50"/>
      <c r="C51" s="32"/>
      <c r="D51" s="32"/>
      <c r="E51" s="32"/>
      <c r="F51" s="32"/>
      <c r="G51" s="32"/>
      <c r="H51" s="32"/>
      <c r="I51" s="32"/>
      <c r="J51" s="8"/>
      <c r="K51" s="32"/>
      <c r="L51" s="32"/>
      <c r="M51" s="34"/>
      <c r="N51" s="34"/>
      <c r="O51" s="34"/>
      <c r="P51" s="34"/>
      <c r="Q51" s="196"/>
      <c r="R51" s="83">
        <f t="shared" ref="R51:AW51" si="27">COUNTIF(R4:R30,"S3")</f>
        <v>1</v>
      </c>
      <c r="S51" s="8">
        <f t="shared" si="27"/>
        <v>4</v>
      </c>
      <c r="T51" s="8">
        <f t="shared" si="27"/>
        <v>4</v>
      </c>
      <c r="U51" s="8">
        <f t="shared" si="27"/>
        <v>3</v>
      </c>
      <c r="V51" s="8">
        <f t="shared" si="27"/>
        <v>1</v>
      </c>
      <c r="W51" s="8">
        <f t="shared" si="27"/>
        <v>2</v>
      </c>
      <c r="X51" s="8">
        <f t="shared" si="27"/>
        <v>5</v>
      </c>
      <c r="Y51" s="8">
        <f t="shared" si="27"/>
        <v>5</v>
      </c>
      <c r="Z51" s="8">
        <f t="shared" si="27"/>
        <v>4</v>
      </c>
      <c r="AA51" s="8">
        <f t="shared" si="27"/>
        <v>5</v>
      </c>
      <c r="AB51" s="8">
        <f t="shared" si="27"/>
        <v>2</v>
      </c>
      <c r="AC51" s="8">
        <f t="shared" si="27"/>
        <v>1</v>
      </c>
      <c r="AD51" s="8">
        <f t="shared" si="27"/>
        <v>3</v>
      </c>
      <c r="AE51" s="8">
        <f t="shared" si="27"/>
        <v>2</v>
      </c>
      <c r="AF51" s="8">
        <f t="shared" si="27"/>
        <v>5</v>
      </c>
      <c r="AG51" s="8">
        <f t="shared" si="27"/>
        <v>6</v>
      </c>
      <c r="AH51" s="8">
        <f t="shared" si="27"/>
        <v>2</v>
      </c>
      <c r="AI51" s="8">
        <f t="shared" si="27"/>
        <v>1</v>
      </c>
      <c r="AJ51" s="8">
        <f t="shared" si="27"/>
        <v>1</v>
      </c>
      <c r="AK51" s="8">
        <f t="shared" si="27"/>
        <v>0</v>
      </c>
      <c r="AL51" s="8">
        <f t="shared" si="27"/>
        <v>5</v>
      </c>
      <c r="AM51" s="8">
        <f t="shared" si="27"/>
        <v>4</v>
      </c>
      <c r="AN51" s="8">
        <f t="shared" si="27"/>
        <v>5</v>
      </c>
      <c r="AO51" s="8">
        <f t="shared" si="27"/>
        <v>3</v>
      </c>
      <c r="AP51" s="8">
        <f t="shared" si="27"/>
        <v>2</v>
      </c>
      <c r="AQ51" s="8">
        <f t="shared" si="27"/>
        <v>1</v>
      </c>
      <c r="AR51" s="8">
        <f t="shared" si="27"/>
        <v>7</v>
      </c>
      <c r="AS51" s="8">
        <f t="shared" si="27"/>
        <v>11</v>
      </c>
      <c r="AT51" s="8">
        <f t="shared" si="27"/>
        <v>11</v>
      </c>
      <c r="AU51" s="8">
        <f t="shared" si="27"/>
        <v>11</v>
      </c>
      <c r="AV51" s="84">
        <f t="shared" si="27"/>
        <v>6</v>
      </c>
      <c r="AW51" s="61">
        <f t="shared" si="27"/>
        <v>1</v>
      </c>
      <c r="AX51" s="8">
        <f t="shared" ref="AX51:BX51" si="28">COUNTIF(AX4:AX30,"S3")</f>
        <v>1</v>
      </c>
      <c r="AY51" s="8">
        <f t="shared" si="28"/>
        <v>3</v>
      </c>
      <c r="AZ51" s="8">
        <f t="shared" si="28"/>
        <v>6</v>
      </c>
      <c r="BA51" s="8">
        <f t="shared" si="28"/>
        <v>6</v>
      </c>
      <c r="BB51" s="8">
        <f t="shared" si="28"/>
        <v>6</v>
      </c>
      <c r="BC51" s="8">
        <f t="shared" si="28"/>
        <v>4</v>
      </c>
      <c r="BD51" s="8">
        <f t="shared" si="28"/>
        <v>2</v>
      </c>
      <c r="BE51" s="8">
        <f t="shared" si="28"/>
        <v>1</v>
      </c>
      <c r="BF51" s="8">
        <f t="shared" si="28"/>
        <v>3</v>
      </c>
      <c r="BG51" s="8">
        <f t="shared" si="28"/>
        <v>5</v>
      </c>
      <c r="BH51" s="8">
        <f t="shared" si="28"/>
        <v>5</v>
      </c>
      <c r="BI51" s="8">
        <f t="shared" si="28"/>
        <v>6</v>
      </c>
      <c r="BJ51" s="8">
        <f t="shared" si="28"/>
        <v>5</v>
      </c>
      <c r="BK51" s="8">
        <f t="shared" si="28"/>
        <v>1</v>
      </c>
      <c r="BL51" s="8">
        <f t="shared" si="28"/>
        <v>1</v>
      </c>
      <c r="BM51" s="8">
        <f t="shared" si="28"/>
        <v>5</v>
      </c>
      <c r="BN51" s="8">
        <f t="shared" si="28"/>
        <v>6</v>
      </c>
      <c r="BO51" s="8">
        <f t="shared" si="28"/>
        <v>6</v>
      </c>
      <c r="BP51" s="8">
        <f t="shared" si="28"/>
        <v>7</v>
      </c>
      <c r="BQ51" s="8">
        <f t="shared" si="28"/>
        <v>6</v>
      </c>
      <c r="BR51" s="8">
        <f t="shared" si="28"/>
        <v>1</v>
      </c>
      <c r="BS51" s="8">
        <f t="shared" si="28"/>
        <v>1</v>
      </c>
      <c r="BT51" s="8">
        <f t="shared" si="28"/>
        <v>4</v>
      </c>
      <c r="BU51" s="8">
        <f t="shared" si="28"/>
        <v>8</v>
      </c>
      <c r="BV51" s="8">
        <f t="shared" si="28"/>
        <v>8</v>
      </c>
      <c r="BW51" s="8">
        <f t="shared" si="28"/>
        <v>6</v>
      </c>
      <c r="BX51" s="8">
        <f t="shared" si="28"/>
        <v>5</v>
      </c>
      <c r="BY51" s="61">
        <f t="shared" ref="BY51:DC51" si="29">COUNTIF(BY4:BY32,"S3")</f>
        <v>2</v>
      </c>
      <c r="BZ51" s="8">
        <f t="shared" si="29"/>
        <v>1</v>
      </c>
      <c r="CA51" s="8">
        <f t="shared" si="29"/>
        <v>6</v>
      </c>
      <c r="CB51" s="8">
        <f t="shared" si="29"/>
        <v>6</v>
      </c>
      <c r="CC51" s="8">
        <f t="shared" si="29"/>
        <v>0</v>
      </c>
      <c r="CD51" s="8">
        <f t="shared" si="29"/>
        <v>7</v>
      </c>
      <c r="CE51" s="8">
        <f t="shared" si="29"/>
        <v>5</v>
      </c>
      <c r="CF51" s="8">
        <f t="shared" si="29"/>
        <v>1</v>
      </c>
      <c r="CG51" s="8">
        <f t="shared" si="29"/>
        <v>1</v>
      </c>
      <c r="CH51" s="8">
        <f t="shared" si="29"/>
        <v>4</v>
      </c>
      <c r="CI51" s="8">
        <f t="shared" si="29"/>
        <v>5</v>
      </c>
      <c r="CJ51" s="8">
        <f t="shared" si="29"/>
        <v>6</v>
      </c>
      <c r="CK51" s="8">
        <f t="shared" si="29"/>
        <v>6</v>
      </c>
      <c r="CL51" s="8">
        <f t="shared" si="29"/>
        <v>5</v>
      </c>
      <c r="CM51" s="8">
        <f t="shared" si="29"/>
        <v>2</v>
      </c>
      <c r="CN51" s="8">
        <f t="shared" si="29"/>
        <v>1</v>
      </c>
      <c r="CO51" s="8">
        <f t="shared" si="29"/>
        <v>6</v>
      </c>
      <c r="CP51" s="8">
        <f t="shared" si="29"/>
        <v>9</v>
      </c>
      <c r="CQ51" s="8">
        <f t="shared" si="29"/>
        <v>8</v>
      </c>
      <c r="CR51" s="8">
        <f t="shared" si="29"/>
        <v>9</v>
      </c>
      <c r="CS51" s="8">
        <f t="shared" si="29"/>
        <v>9</v>
      </c>
      <c r="CT51" s="8">
        <f t="shared" si="29"/>
        <v>3</v>
      </c>
      <c r="CU51" s="8">
        <f t="shared" si="29"/>
        <v>1</v>
      </c>
      <c r="CV51" s="8">
        <f t="shared" si="29"/>
        <v>6</v>
      </c>
      <c r="CW51" s="8">
        <f t="shared" si="29"/>
        <v>9</v>
      </c>
      <c r="CX51" s="8">
        <f t="shared" si="29"/>
        <v>8</v>
      </c>
      <c r="CY51" s="8">
        <f t="shared" si="29"/>
        <v>8</v>
      </c>
      <c r="CZ51" s="8">
        <f t="shared" si="29"/>
        <v>7</v>
      </c>
      <c r="DA51" s="8">
        <f t="shared" si="29"/>
        <v>3</v>
      </c>
      <c r="DB51" s="8">
        <f t="shared" si="29"/>
        <v>1</v>
      </c>
      <c r="DC51" s="8">
        <f t="shared" si="29"/>
        <v>3</v>
      </c>
      <c r="DD51" s="61">
        <f t="shared" ref="DD51:EH51" si="30">COUNTIF(DD4:DD47,"S3")</f>
        <v>5</v>
      </c>
      <c r="DE51" s="61">
        <f t="shared" si="30"/>
        <v>6</v>
      </c>
      <c r="DF51" s="61">
        <f t="shared" si="30"/>
        <v>7</v>
      </c>
      <c r="DG51" s="61">
        <f t="shared" si="30"/>
        <v>5</v>
      </c>
      <c r="DH51" s="61">
        <f t="shared" si="30"/>
        <v>2</v>
      </c>
      <c r="DI51" s="61">
        <f t="shared" si="30"/>
        <v>1</v>
      </c>
      <c r="DJ51" s="61">
        <f t="shared" si="30"/>
        <v>6</v>
      </c>
      <c r="DK51" s="61">
        <f t="shared" si="30"/>
        <v>8</v>
      </c>
      <c r="DL51" s="61">
        <f t="shared" si="30"/>
        <v>9</v>
      </c>
      <c r="DM51" s="61">
        <f t="shared" si="30"/>
        <v>10</v>
      </c>
      <c r="DN51" s="61">
        <f t="shared" si="30"/>
        <v>7</v>
      </c>
      <c r="DO51" s="61">
        <f t="shared" si="30"/>
        <v>2</v>
      </c>
      <c r="DP51" s="61">
        <f t="shared" si="30"/>
        <v>1</v>
      </c>
      <c r="DQ51" s="61">
        <f t="shared" si="30"/>
        <v>3</v>
      </c>
      <c r="DR51" s="61">
        <f t="shared" si="30"/>
        <v>7</v>
      </c>
      <c r="DS51" s="61">
        <f t="shared" si="30"/>
        <v>8</v>
      </c>
      <c r="DT51" s="61">
        <f t="shared" si="30"/>
        <v>7</v>
      </c>
      <c r="DU51" s="61">
        <f t="shared" si="30"/>
        <v>4</v>
      </c>
      <c r="DV51" s="61">
        <f t="shared" si="30"/>
        <v>2</v>
      </c>
      <c r="DW51" s="61">
        <f t="shared" si="30"/>
        <v>0</v>
      </c>
      <c r="DX51" s="61">
        <f t="shared" si="30"/>
        <v>3</v>
      </c>
      <c r="DY51" s="61">
        <f t="shared" si="30"/>
        <v>7</v>
      </c>
      <c r="DZ51" s="61">
        <f t="shared" si="30"/>
        <v>7</v>
      </c>
      <c r="EA51" s="61">
        <f t="shared" si="30"/>
        <v>6</v>
      </c>
      <c r="EB51" s="61">
        <f t="shared" si="30"/>
        <v>6</v>
      </c>
      <c r="EC51" s="61">
        <f t="shared" si="30"/>
        <v>2</v>
      </c>
      <c r="ED51" s="61">
        <f t="shared" si="30"/>
        <v>1</v>
      </c>
      <c r="EE51" s="61">
        <f t="shared" si="30"/>
        <v>4</v>
      </c>
      <c r="EF51" s="61">
        <f t="shared" si="30"/>
        <v>6</v>
      </c>
      <c r="EG51" s="61">
        <f t="shared" si="30"/>
        <v>5</v>
      </c>
      <c r="EH51" s="61">
        <f t="shared" si="30"/>
        <v>6</v>
      </c>
      <c r="EI51" s="61">
        <f t="shared" ref="EI51:FI51" si="31">COUNTIF(EI4:EI32,"S3")</f>
        <v>6</v>
      </c>
      <c r="EJ51" s="61">
        <f t="shared" si="31"/>
        <v>1</v>
      </c>
      <c r="EK51" s="61">
        <f t="shared" si="31"/>
        <v>1</v>
      </c>
      <c r="EL51" s="61">
        <f t="shared" si="31"/>
        <v>6</v>
      </c>
      <c r="EM51" s="61">
        <f t="shared" si="31"/>
        <v>9</v>
      </c>
      <c r="EN51" s="61">
        <f t="shared" si="31"/>
        <v>9</v>
      </c>
      <c r="EO51" s="61">
        <f t="shared" si="31"/>
        <v>9</v>
      </c>
      <c r="EP51" s="61">
        <f t="shared" si="31"/>
        <v>7</v>
      </c>
      <c r="EQ51" s="61">
        <f t="shared" si="31"/>
        <v>2</v>
      </c>
      <c r="ER51" s="61">
        <f t="shared" si="31"/>
        <v>1</v>
      </c>
      <c r="ES51" s="61">
        <f t="shared" si="31"/>
        <v>8</v>
      </c>
      <c r="ET51" s="61">
        <f t="shared" si="31"/>
        <v>13</v>
      </c>
      <c r="EU51" s="61">
        <f t="shared" si="31"/>
        <v>13</v>
      </c>
      <c r="EV51" s="61">
        <f t="shared" si="31"/>
        <v>11</v>
      </c>
      <c r="EW51" s="61">
        <f t="shared" si="31"/>
        <v>11</v>
      </c>
      <c r="EX51" s="61">
        <f t="shared" si="31"/>
        <v>2</v>
      </c>
      <c r="EY51" s="61">
        <f t="shared" si="31"/>
        <v>1</v>
      </c>
      <c r="EZ51" s="61">
        <f t="shared" si="31"/>
        <v>9</v>
      </c>
      <c r="FA51" s="61">
        <f t="shared" si="31"/>
        <v>14</v>
      </c>
      <c r="FB51" s="61">
        <f t="shared" si="31"/>
        <v>14</v>
      </c>
      <c r="FC51" s="61">
        <f t="shared" si="31"/>
        <v>15</v>
      </c>
      <c r="FD51" s="61">
        <f t="shared" si="31"/>
        <v>9</v>
      </c>
      <c r="FE51" s="61">
        <f t="shared" si="31"/>
        <v>1</v>
      </c>
      <c r="FF51" s="61">
        <f t="shared" si="31"/>
        <v>1</v>
      </c>
      <c r="FG51" s="61">
        <f t="shared" si="31"/>
        <v>6</v>
      </c>
      <c r="FH51" s="61">
        <f t="shared" si="31"/>
        <v>15</v>
      </c>
      <c r="FI51" s="61">
        <f t="shared" si="31"/>
        <v>1</v>
      </c>
      <c r="FJ51" s="61">
        <f>COUNTIF(FJ4:FJ47,"S3")</f>
        <v>13</v>
      </c>
      <c r="FK51" s="61">
        <f>COUNTIF(FK4:FK32,"S3")</f>
        <v>8</v>
      </c>
      <c r="FL51" s="61">
        <f>COUNTIF(FL4:FL32,"S3")</f>
        <v>2</v>
      </c>
      <c r="FM51" s="83">
        <f t="shared" ref="FM51:GP51" si="32">COUNTIF(FM4:FM47,"S3")</f>
        <v>1</v>
      </c>
      <c r="FN51" s="61">
        <f t="shared" si="32"/>
        <v>7</v>
      </c>
      <c r="FO51" s="61">
        <f t="shared" si="32"/>
        <v>10</v>
      </c>
      <c r="FP51" s="61">
        <f t="shared" si="32"/>
        <v>6</v>
      </c>
      <c r="FQ51" s="61">
        <f t="shared" si="32"/>
        <v>9</v>
      </c>
      <c r="FR51" s="61">
        <f t="shared" si="32"/>
        <v>8</v>
      </c>
      <c r="FS51" s="61">
        <f t="shared" si="32"/>
        <v>1</v>
      </c>
      <c r="FT51" s="61">
        <f t="shared" si="32"/>
        <v>1</v>
      </c>
      <c r="FU51" s="61">
        <f t="shared" si="32"/>
        <v>10</v>
      </c>
      <c r="FV51" s="61">
        <f t="shared" si="32"/>
        <v>12</v>
      </c>
      <c r="FW51" s="61">
        <f t="shared" si="32"/>
        <v>12</v>
      </c>
      <c r="FX51" s="61">
        <f t="shared" si="32"/>
        <v>13</v>
      </c>
      <c r="FY51" s="61">
        <f t="shared" si="32"/>
        <v>12</v>
      </c>
      <c r="FZ51" s="61">
        <f t="shared" si="32"/>
        <v>2</v>
      </c>
      <c r="GA51" s="61">
        <f t="shared" si="32"/>
        <v>1</v>
      </c>
      <c r="GB51" s="61">
        <f t="shared" si="32"/>
        <v>8</v>
      </c>
      <c r="GC51" s="61">
        <f t="shared" si="32"/>
        <v>11</v>
      </c>
      <c r="GD51" s="61">
        <f t="shared" si="32"/>
        <v>14</v>
      </c>
      <c r="GE51" s="61">
        <f t="shared" si="32"/>
        <v>7</v>
      </c>
      <c r="GF51" s="61">
        <f t="shared" si="32"/>
        <v>6</v>
      </c>
      <c r="GG51" s="61">
        <f t="shared" si="32"/>
        <v>2</v>
      </c>
      <c r="GH51" s="61">
        <f t="shared" si="32"/>
        <v>2</v>
      </c>
      <c r="GI51" s="61">
        <f t="shared" si="32"/>
        <v>7</v>
      </c>
      <c r="GJ51" s="61">
        <f t="shared" si="32"/>
        <v>12</v>
      </c>
      <c r="GK51" s="61">
        <f t="shared" si="32"/>
        <v>11</v>
      </c>
      <c r="GL51" s="61">
        <f t="shared" si="32"/>
        <v>10</v>
      </c>
      <c r="GM51" s="61">
        <f t="shared" si="32"/>
        <v>8</v>
      </c>
      <c r="GN51" s="61">
        <f t="shared" si="32"/>
        <v>2</v>
      </c>
      <c r="GO51" s="61">
        <f t="shared" si="32"/>
        <v>1</v>
      </c>
      <c r="GP51" s="189">
        <f t="shared" si="32"/>
        <v>9</v>
      </c>
      <c r="GQ51" s="34"/>
      <c r="GR51" s="61">
        <f>COUNTIF(GR4:GR47,"S3")</f>
        <v>13</v>
      </c>
      <c r="GS51" s="61">
        <f t="shared" ref="GS51:HS51" si="33">COUNTIF(GS4:GS32,"S3")</f>
        <v>10</v>
      </c>
      <c r="GT51" s="61">
        <f t="shared" si="33"/>
        <v>10</v>
      </c>
      <c r="GU51" s="61">
        <f t="shared" si="33"/>
        <v>3</v>
      </c>
      <c r="GV51" s="61">
        <f t="shared" si="33"/>
        <v>2</v>
      </c>
      <c r="GW51" s="61">
        <f t="shared" si="33"/>
        <v>1</v>
      </c>
      <c r="GX51" s="61">
        <f t="shared" si="33"/>
        <v>7</v>
      </c>
      <c r="GY51" s="61">
        <f t="shared" si="33"/>
        <v>9</v>
      </c>
      <c r="GZ51" s="61">
        <f t="shared" si="33"/>
        <v>6</v>
      </c>
      <c r="HA51" s="61">
        <f t="shared" si="33"/>
        <v>6</v>
      </c>
      <c r="HB51" s="61">
        <f t="shared" si="33"/>
        <v>10</v>
      </c>
      <c r="HC51" s="61">
        <f t="shared" si="33"/>
        <v>2</v>
      </c>
      <c r="HD51" s="61">
        <f t="shared" si="33"/>
        <v>1</v>
      </c>
      <c r="HE51" s="61">
        <f t="shared" si="33"/>
        <v>6</v>
      </c>
      <c r="HF51" s="61">
        <f t="shared" si="33"/>
        <v>11</v>
      </c>
      <c r="HG51" s="61">
        <f t="shared" si="33"/>
        <v>9</v>
      </c>
      <c r="HH51" s="61">
        <f t="shared" si="33"/>
        <v>8</v>
      </c>
      <c r="HI51" s="61">
        <f t="shared" si="33"/>
        <v>9</v>
      </c>
      <c r="HJ51" s="61">
        <f t="shared" si="33"/>
        <v>2</v>
      </c>
      <c r="HK51" s="61">
        <f t="shared" si="33"/>
        <v>1</v>
      </c>
      <c r="HL51" s="61">
        <f t="shared" si="33"/>
        <v>7</v>
      </c>
      <c r="HM51" s="61">
        <f t="shared" si="33"/>
        <v>11</v>
      </c>
      <c r="HN51" s="61">
        <f t="shared" si="33"/>
        <v>9</v>
      </c>
      <c r="HO51" s="61">
        <f t="shared" si="33"/>
        <v>9</v>
      </c>
      <c r="HP51" s="61">
        <f t="shared" si="33"/>
        <v>9</v>
      </c>
      <c r="HQ51" s="61">
        <f t="shared" si="33"/>
        <v>1</v>
      </c>
      <c r="HR51" s="61">
        <f t="shared" si="33"/>
        <v>1</v>
      </c>
      <c r="HS51" s="61">
        <f t="shared" si="33"/>
        <v>5</v>
      </c>
      <c r="HT51" s="61">
        <f>COUNTIF(HT4:HT47,"S3")</f>
        <v>11</v>
      </c>
      <c r="HU51" s="61">
        <f>COUNTIF(HU4:HU32,"S3")</f>
        <v>8</v>
      </c>
      <c r="HV51" s="61">
        <f>COUNTIF(HV4:HV32,"S3")</f>
        <v>8</v>
      </c>
      <c r="HW51" s="34"/>
    </row>
    <row r="52" spans="1:231" ht="14.4" x14ac:dyDescent="0.3">
      <c r="A52" s="57" t="s">
        <v>85</v>
      </c>
      <c r="B52" s="51"/>
      <c r="C52" s="32"/>
      <c r="D52" s="32"/>
      <c r="E52" s="32"/>
      <c r="F52" s="32"/>
      <c r="G52" s="32"/>
      <c r="H52" s="32"/>
      <c r="I52" s="32"/>
      <c r="J52" s="8"/>
      <c r="K52" s="32"/>
      <c r="L52" s="32"/>
      <c r="M52" s="34"/>
      <c r="N52" s="34"/>
      <c r="O52" s="34"/>
      <c r="P52" s="34"/>
      <c r="Q52" s="196"/>
      <c r="R52" s="83">
        <f t="shared" ref="R52:AW52" si="34">COUNTIF(R4:R30,"S4")</f>
        <v>2</v>
      </c>
      <c r="S52" s="8">
        <f t="shared" si="34"/>
        <v>4</v>
      </c>
      <c r="T52" s="8">
        <f t="shared" si="34"/>
        <v>3</v>
      </c>
      <c r="U52" s="8">
        <f t="shared" si="34"/>
        <v>0</v>
      </c>
      <c r="V52" s="8">
        <f t="shared" si="34"/>
        <v>0</v>
      </c>
      <c r="W52" s="8">
        <f t="shared" si="34"/>
        <v>4</v>
      </c>
      <c r="X52" s="8">
        <f t="shared" si="34"/>
        <v>4</v>
      </c>
      <c r="Y52" s="8">
        <f t="shared" si="34"/>
        <v>4</v>
      </c>
      <c r="Z52" s="8">
        <f t="shared" si="34"/>
        <v>5</v>
      </c>
      <c r="AA52" s="8">
        <f t="shared" si="34"/>
        <v>3</v>
      </c>
      <c r="AB52" s="8">
        <f t="shared" si="34"/>
        <v>0</v>
      </c>
      <c r="AC52" s="8">
        <f t="shared" si="34"/>
        <v>0</v>
      </c>
      <c r="AD52" s="8">
        <f t="shared" si="34"/>
        <v>5</v>
      </c>
      <c r="AE52" s="8">
        <f t="shared" si="34"/>
        <v>5</v>
      </c>
      <c r="AF52" s="8">
        <f t="shared" si="34"/>
        <v>2</v>
      </c>
      <c r="AG52" s="8">
        <f t="shared" si="34"/>
        <v>2</v>
      </c>
      <c r="AH52" s="8">
        <f t="shared" si="34"/>
        <v>6</v>
      </c>
      <c r="AI52" s="8">
        <f t="shared" si="34"/>
        <v>0</v>
      </c>
      <c r="AJ52" s="8">
        <f t="shared" si="34"/>
        <v>0</v>
      </c>
      <c r="AK52" s="8">
        <f t="shared" si="34"/>
        <v>8</v>
      </c>
      <c r="AL52" s="8">
        <f t="shared" si="34"/>
        <v>5</v>
      </c>
      <c r="AM52" s="8">
        <f t="shared" si="34"/>
        <v>4</v>
      </c>
      <c r="AN52" s="8">
        <f t="shared" si="34"/>
        <v>5</v>
      </c>
      <c r="AO52" s="8">
        <f t="shared" si="34"/>
        <v>4</v>
      </c>
      <c r="AP52" s="8">
        <f t="shared" si="34"/>
        <v>0</v>
      </c>
      <c r="AQ52" s="8">
        <f t="shared" si="34"/>
        <v>0</v>
      </c>
      <c r="AR52" s="8">
        <f t="shared" si="34"/>
        <v>0</v>
      </c>
      <c r="AS52" s="8">
        <f t="shared" si="34"/>
        <v>0</v>
      </c>
      <c r="AT52" s="8">
        <f t="shared" si="34"/>
        <v>0</v>
      </c>
      <c r="AU52" s="8">
        <f t="shared" si="34"/>
        <v>0</v>
      </c>
      <c r="AV52" s="84">
        <f t="shared" si="34"/>
        <v>4</v>
      </c>
      <c r="AW52" s="61">
        <f t="shared" si="34"/>
        <v>0</v>
      </c>
      <c r="AX52" s="8">
        <f t="shared" ref="AX52:BX52" si="35">COUNTIF(AX4:AX30,"S4")</f>
        <v>0</v>
      </c>
      <c r="AY52" s="8">
        <f t="shared" si="35"/>
        <v>4</v>
      </c>
      <c r="AZ52" s="8">
        <f t="shared" si="35"/>
        <v>3</v>
      </c>
      <c r="BA52" s="8">
        <f t="shared" si="35"/>
        <v>4</v>
      </c>
      <c r="BB52" s="8">
        <f t="shared" si="35"/>
        <v>4</v>
      </c>
      <c r="BC52" s="8">
        <f t="shared" si="35"/>
        <v>3</v>
      </c>
      <c r="BD52" s="8">
        <f t="shared" si="35"/>
        <v>0</v>
      </c>
      <c r="BE52" s="8">
        <f t="shared" si="35"/>
        <v>0</v>
      </c>
      <c r="BF52" s="8">
        <f t="shared" si="35"/>
        <v>4</v>
      </c>
      <c r="BG52" s="8">
        <f t="shared" si="35"/>
        <v>5</v>
      </c>
      <c r="BH52" s="8">
        <f t="shared" si="35"/>
        <v>5</v>
      </c>
      <c r="BI52" s="8">
        <f t="shared" si="35"/>
        <v>5</v>
      </c>
      <c r="BJ52" s="8">
        <f t="shared" si="35"/>
        <v>4</v>
      </c>
      <c r="BK52" s="8">
        <f t="shared" si="35"/>
        <v>0</v>
      </c>
      <c r="BL52" s="8">
        <f t="shared" si="35"/>
        <v>0</v>
      </c>
      <c r="BM52" s="8">
        <f t="shared" si="35"/>
        <v>5</v>
      </c>
      <c r="BN52" s="8">
        <f t="shared" si="35"/>
        <v>6</v>
      </c>
      <c r="BO52" s="8">
        <f t="shared" si="35"/>
        <v>6</v>
      </c>
      <c r="BP52" s="8">
        <f t="shared" si="35"/>
        <v>6</v>
      </c>
      <c r="BQ52" s="8">
        <f t="shared" si="35"/>
        <v>5</v>
      </c>
      <c r="BR52" s="8">
        <f t="shared" si="35"/>
        <v>1</v>
      </c>
      <c r="BS52" s="8">
        <f t="shared" si="35"/>
        <v>0</v>
      </c>
      <c r="BT52" s="8">
        <f t="shared" si="35"/>
        <v>4</v>
      </c>
      <c r="BU52" s="8">
        <f t="shared" si="35"/>
        <v>5</v>
      </c>
      <c r="BV52" s="8">
        <f t="shared" si="35"/>
        <v>4</v>
      </c>
      <c r="BW52" s="8">
        <f t="shared" si="35"/>
        <v>5</v>
      </c>
      <c r="BX52" s="8">
        <f t="shared" si="35"/>
        <v>4</v>
      </c>
      <c r="BY52" s="61">
        <f t="shared" ref="BY52:DC52" si="36">COUNTIF(BY4:BY32,"S4")</f>
        <v>0</v>
      </c>
      <c r="BZ52" s="8">
        <f t="shared" si="36"/>
        <v>0</v>
      </c>
      <c r="CA52" s="8">
        <f t="shared" si="36"/>
        <v>3</v>
      </c>
      <c r="CB52" s="8">
        <f t="shared" si="36"/>
        <v>3</v>
      </c>
      <c r="CC52" s="8">
        <f t="shared" si="36"/>
        <v>0</v>
      </c>
      <c r="CD52" s="8">
        <f t="shared" si="36"/>
        <v>4</v>
      </c>
      <c r="CE52" s="8">
        <f t="shared" si="36"/>
        <v>2</v>
      </c>
      <c r="CF52" s="8">
        <f t="shared" si="36"/>
        <v>1</v>
      </c>
      <c r="CG52" s="8">
        <f t="shared" si="36"/>
        <v>0</v>
      </c>
      <c r="CH52" s="8">
        <f t="shared" si="36"/>
        <v>3</v>
      </c>
      <c r="CI52" s="8">
        <f t="shared" si="36"/>
        <v>4</v>
      </c>
      <c r="CJ52" s="8">
        <f t="shared" si="36"/>
        <v>5</v>
      </c>
      <c r="CK52" s="8">
        <f t="shared" si="36"/>
        <v>5</v>
      </c>
      <c r="CL52" s="8">
        <f t="shared" si="36"/>
        <v>5</v>
      </c>
      <c r="CM52" s="8">
        <f t="shared" si="36"/>
        <v>1</v>
      </c>
      <c r="CN52" s="8">
        <f t="shared" si="36"/>
        <v>0</v>
      </c>
      <c r="CO52" s="8">
        <f t="shared" si="36"/>
        <v>4</v>
      </c>
      <c r="CP52" s="8">
        <f t="shared" si="36"/>
        <v>4</v>
      </c>
      <c r="CQ52" s="8">
        <f t="shared" si="36"/>
        <v>4</v>
      </c>
      <c r="CR52" s="8">
        <f t="shared" si="36"/>
        <v>4</v>
      </c>
      <c r="CS52" s="8">
        <f t="shared" si="36"/>
        <v>2</v>
      </c>
      <c r="CT52" s="8">
        <f t="shared" si="36"/>
        <v>0</v>
      </c>
      <c r="CU52" s="8">
        <f t="shared" si="36"/>
        <v>0</v>
      </c>
      <c r="CV52" s="8">
        <f t="shared" si="36"/>
        <v>4</v>
      </c>
      <c r="CW52" s="8">
        <f t="shared" si="36"/>
        <v>5</v>
      </c>
      <c r="CX52" s="8">
        <f t="shared" si="36"/>
        <v>5</v>
      </c>
      <c r="CY52" s="8">
        <f t="shared" si="36"/>
        <v>5</v>
      </c>
      <c r="CZ52" s="8">
        <f t="shared" si="36"/>
        <v>4</v>
      </c>
      <c r="DA52" s="8">
        <f t="shared" si="36"/>
        <v>0</v>
      </c>
      <c r="DB52" s="8">
        <f t="shared" si="36"/>
        <v>0</v>
      </c>
      <c r="DC52" s="8">
        <f t="shared" si="36"/>
        <v>2</v>
      </c>
      <c r="DD52" s="61">
        <f t="shared" ref="DD52:EG52" si="37">COUNTIF(DD4:DD47,"S4")</f>
        <v>4</v>
      </c>
      <c r="DE52" s="61">
        <f t="shared" si="37"/>
        <v>4</v>
      </c>
      <c r="DF52" s="61">
        <f t="shared" si="37"/>
        <v>4</v>
      </c>
      <c r="DG52" s="61">
        <f t="shared" si="37"/>
        <v>4</v>
      </c>
      <c r="DH52" s="61">
        <f t="shared" si="37"/>
        <v>0</v>
      </c>
      <c r="DI52" s="61">
        <f t="shared" si="37"/>
        <v>0</v>
      </c>
      <c r="DJ52" s="61">
        <f t="shared" si="37"/>
        <v>4</v>
      </c>
      <c r="DK52" s="61">
        <f t="shared" si="37"/>
        <v>4</v>
      </c>
      <c r="DL52" s="61">
        <f t="shared" si="37"/>
        <v>3</v>
      </c>
      <c r="DM52" s="61">
        <f t="shared" si="37"/>
        <v>3</v>
      </c>
      <c r="DN52" s="61">
        <f t="shared" si="37"/>
        <v>4</v>
      </c>
      <c r="DO52" s="61">
        <f t="shared" si="37"/>
        <v>0</v>
      </c>
      <c r="DP52" s="61">
        <f t="shared" si="37"/>
        <v>0</v>
      </c>
      <c r="DQ52" s="61">
        <f t="shared" si="37"/>
        <v>3</v>
      </c>
      <c r="DR52" s="61">
        <f t="shared" si="37"/>
        <v>6</v>
      </c>
      <c r="DS52" s="61">
        <f t="shared" si="37"/>
        <v>5</v>
      </c>
      <c r="DT52" s="61">
        <f t="shared" si="37"/>
        <v>5</v>
      </c>
      <c r="DU52" s="61">
        <f t="shared" si="37"/>
        <v>4</v>
      </c>
      <c r="DV52" s="61">
        <f t="shared" si="37"/>
        <v>0</v>
      </c>
      <c r="DW52" s="61">
        <f t="shared" si="37"/>
        <v>1</v>
      </c>
      <c r="DX52" s="61">
        <f t="shared" si="37"/>
        <v>6</v>
      </c>
      <c r="DY52" s="61">
        <f t="shared" si="37"/>
        <v>6</v>
      </c>
      <c r="DZ52" s="61">
        <f t="shared" si="37"/>
        <v>6</v>
      </c>
      <c r="EA52" s="61">
        <f t="shared" si="37"/>
        <v>5</v>
      </c>
      <c r="EB52" s="61">
        <f t="shared" si="37"/>
        <v>5</v>
      </c>
      <c r="EC52" s="61">
        <f t="shared" si="37"/>
        <v>0</v>
      </c>
      <c r="ED52" s="61">
        <f t="shared" si="37"/>
        <v>0</v>
      </c>
      <c r="EE52" s="61">
        <f t="shared" si="37"/>
        <v>5</v>
      </c>
      <c r="EF52" s="61">
        <f t="shared" si="37"/>
        <v>6</v>
      </c>
      <c r="EG52" s="61">
        <f t="shared" si="37"/>
        <v>5</v>
      </c>
      <c r="EH52" s="61">
        <f t="shared" ref="EH52:FI52" si="38">COUNTIF(EH4:EH32,"S4")</f>
        <v>6</v>
      </c>
      <c r="EI52" s="61">
        <f t="shared" si="38"/>
        <v>5</v>
      </c>
      <c r="EJ52" s="61">
        <f t="shared" si="38"/>
        <v>0</v>
      </c>
      <c r="EK52" s="61">
        <f t="shared" si="38"/>
        <v>0</v>
      </c>
      <c r="EL52" s="61">
        <f t="shared" si="38"/>
        <v>4</v>
      </c>
      <c r="EM52" s="61">
        <f t="shared" si="38"/>
        <v>4</v>
      </c>
      <c r="EN52" s="61">
        <f t="shared" si="38"/>
        <v>4</v>
      </c>
      <c r="EO52" s="61">
        <f t="shared" si="38"/>
        <v>4</v>
      </c>
      <c r="EP52" s="61">
        <f t="shared" si="38"/>
        <v>4</v>
      </c>
      <c r="EQ52" s="61">
        <f t="shared" si="38"/>
        <v>0</v>
      </c>
      <c r="ER52" s="61">
        <f t="shared" si="38"/>
        <v>0</v>
      </c>
      <c r="ES52" s="61">
        <f t="shared" si="38"/>
        <v>3</v>
      </c>
      <c r="ET52" s="61">
        <f t="shared" si="38"/>
        <v>4</v>
      </c>
      <c r="EU52" s="61">
        <f t="shared" si="38"/>
        <v>4</v>
      </c>
      <c r="EV52" s="61">
        <f t="shared" si="38"/>
        <v>4</v>
      </c>
      <c r="EW52" s="61">
        <f t="shared" si="38"/>
        <v>4</v>
      </c>
      <c r="EX52" s="61">
        <f t="shared" si="38"/>
        <v>0</v>
      </c>
      <c r="EY52" s="61">
        <f t="shared" si="38"/>
        <v>0</v>
      </c>
      <c r="EZ52" s="61">
        <f t="shared" si="38"/>
        <v>1</v>
      </c>
      <c r="FA52" s="61">
        <f t="shared" si="38"/>
        <v>1</v>
      </c>
      <c r="FB52" s="61">
        <f t="shared" si="38"/>
        <v>1</v>
      </c>
      <c r="FC52" s="61">
        <f t="shared" si="38"/>
        <v>1</v>
      </c>
      <c r="FD52" s="61">
        <f t="shared" si="38"/>
        <v>0</v>
      </c>
      <c r="FE52" s="61">
        <f t="shared" si="38"/>
        <v>0</v>
      </c>
      <c r="FF52" s="61">
        <f t="shared" si="38"/>
        <v>0</v>
      </c>
      <c r="FG52" s="61">
        <f t="shared" si="38"/>
        <v>5</v>
      </c>
      <c r="FH52" s="61">
        <f t="shared" si="38"/>
        <v>2</v>
      </c>
      <c r="FI52" s="61">
        <f t="shared" si="38"/>
        <v>1</v>
      </c>
      <c r="FJ52" s="61">
        <f>COUNTIF(FJ4:FJ47,"S4")</f>
        <v>2</v>
      </c>
      <c r="FK52" s="61">
        <f>COUNTIF(FK4:FK32,"S4")</f>
        <v>2</v>
      </c>
      <c r="FL52" s="61">
        <f>COUNTIF(FL4:FL32,"S4")</f>
        <v>0</v>
      </c>
      <c r="FM52" s="83">
        <f t="shared" ref="FM52:GP52" si="39">COUNTIF(FM4:FM47,"S4")</f>
        <v>0</v>
      </c>
      <c r="FN52" s="61">
        <f t="shared" si="39"/>
        <v>4</v>
      </c>
      <c r="FO52" s="61">
        <f t="shared" si="39"/>
        <v>5</v>
      </c>
      <c r="FP52" s="61">
        <f t="shared" si="39"/>
        <v>1</v>
      </c>
      <c r="FQ52" s="61">
        <f t="shared" si="39"/>
        <v>5</v>
      </c>
      <c r="FR52" s="61">
        <f t="shared" si="39"/>
        <v>3</v>
      </c>
      <c r="FS52" s="61">
        <f t="shared" si="39"/>
        <v>0</v>
      </c>
      <c r="FT52" s="61">
        <f t="shared" si="39"/>
        <v>0</v>
      </c>
      <c r="FU52" s="61">
        <f t="shared" si="39"/>
        <v>4</v>
      </c>
      <c r="FV52" s="61">
        <f t="shared" si="39"/>
        <v>5</v>
      </c>
      <c r="FW52" s="61">
        <f t="shared" si="39"/>
        <v>4</v>
      </c>
      <c r="FX52" s="61">
        <f t="shared" si="39"/>
        <v>5</v>
      </c>
      <c r="FY52" s="61">
        <f t="shared" si="39"/>
        <v>4</v>
      </c>
      <c r="FZ52" s="61">
        <f t="shared" si="39"/>
        <v>0</v>
      </c>
      <c r="GA52" s="61">
        <f t="shared" si="39"/>
        <v>0</v>
      </c>
      <c r="GB52" s="61">
        <f t="shared" si="39"/>
        <v>5</v>
      </c>
      <c r="GC52" s="61">
        <f t="shared" si="39"/>
        <v>5</v>
      </c>
      <c r="GD52" s="61">
        <f t="shared" si="39"/>
        <v>5</v>
      </c>
      <c r="GE52" s="61">
        <f t="shared" si="39"/>
        <v>2</v>
      </c>
      <c r="GF52" s="61">
        <f t="shared" si="39"/>
        <v>6</v>
      </c>
      <c r="GG52" s="61">
        <f t="shared" si="39"/>
        <v>0</v>
      </c>
      <c r="GH52" s="61">
        <f t="shared" si="39"/>
        <v>0</v>
      </c>
      <c r="GI52" s="61">
        <f t="shared" si="39"/>
        <v>6</v>
      </c>
      <c r="GJ52" s="61">
        <f t="shared" si="39"/>
        <v>6</v>
      </c>
      <c r="GK52" s="61">
        <f t="shared" si="39"/>
        <v>6</v>
      </c>
      <c r="GL52" s="61">
        <f t="shared" si="39"/>
        <v>6</v>
      </c>
      <c r="GM52" s="61">
        <f t="shared" si="39"/>
        <v>5</v>
      </c>
      <c r="GN52" s="61">
        <f t="shared" si="39"/>
        <v>0</v>
      </c>
      <c r="GO52" s="61">
        <f t="shared" si="39"/>
        <v>0</v>
      </c>
      <c r="GP52" s="189">
        <f t="shared" si="39"/>
        <v>3</v>
      </c>
      <c r="GQ52" s="34"/>
      <c r="GR52" s="61">
        <f t="shared" ref="GR52:HS52" si="40">COUNTIF(GR4:GR32,"S4")</f>
        <v>5</v>
      </c>
      <c r="GS52" s="61">
        <f t="shared" si="40"/>
        <v>5</v>
      </c>
      <c r="GT52" s="61">
        <f t="shared" si="40"/>
        <v>5</v>
      </c>
      <c r="GU52" s="61">
        <f t="shared" si="40"/>
        <v>6</v>
      </c>
      <c r="GV52" s="61">
        <f t="shared" si="40"/>
        <v>0</v>
      </c>
      <c r="GW52" s="61">
        <f t="shared" si="40"/>
        <v>0</v>
      </c>
      <c r="GX52" s="61">
        <f t="shared" si="40"/>
        <v>5</v>
      </c>
      <c r="GY52" s="61">
        <f t="shared" si="40"/>
        <v>5</v>
      </c>
      <c r="GZ52" s="61">
        <f t="shared" si="40"/>
        <v>5</v>
      </c>
      <c r="HA52" s="61">
        <f t="shared" si="40"/>
        <v>5</v>
      </c>
      <c r="HB52" s="61">
        <f t="shared" si="40"/>
        <v>4</v>
      </c>
      <c r="HC52" s="61">
        <f t="shared" si="40"/>
        <v>0</v>
      </c>
      <c r="HD52" s="61">
        <f t="shared" si="40"/>
        <v>0</v>
      </c>
      <c r="HE52" s="61">
        <f t="shared" si="40"/>
        <v>6</v>
      </c>
      <c r="HF52" s="61">
        <f t="shared" si="40"/>
        <v>6</v>
      </c>
      <c r="HG52" s="61">
        <f t="shared" si="40"/>
        <v>6</v>
      </c>
      <c r="HH52" s="61">
        <f t="shared" si="40"/>
        <v>6</v>
      </c>
      <c r="HI52" s="61">
        <f t="shared" si="40"/>
        <v>6</v>
      </c>
      <c r="HJ52" s="61">
        <f t="shared" si="40"/>
        <v>0</v>
      </c>
      <c r="HK52" s="61">
        <f t="shared" si="40"/>
        <v>0</v>
      </c>
      <c r="HL52" s="61">
        <f t="shared" si="40"/>
        <v>5</v>
      </c>
      <c r="HM52" s="61">
        <f t="shared" si="40"/>
        <v>6</v>
      </c>
      <c r="HN52" s="61">
        <f t="shared" si="40"/>
        <v>6</v>
      </c>
      <c r="HO52" s="61">
        <f t="shared" si="40"/>
        <v>6</v>
      </c>
      <c r="HP52" s="61">
        <f t="shared" si="40"/>
        <v>6</v>
      </c>
      <c r="HQ52" s="61">
        <f t="shared" si="40"/>
        <v>1</v>
      </c>
      <c r="HR52" s="61">
        <f t="shared" si="40"/>
        <v>0</v>
      </c>
      <c r="HS52" s="61">
        <f t="shared" si="40"/>
        <v>7</v>
      </c>
      <c r="HT52" s="61">
        <f>COUNTIF(HT4:HT47,"S4")</f>
        <v>7</v>
      </c>
      <c r="HU52" s="61">
        <f>COUNTIF(HU4:HU32,"S4")</f>
        <v>7</v>
      </c>
      <c r="HV52" s="61">
        <f>COUNTIF(HV4:HV32,"S4")</f>
        <v>7</v>
      </c>
      <c r="HW52" s="34"/>
    </row>
    <row r="53" spans="1:231" ht="14.4" x14ac:dyDescent="0.3">
      <c r="A53" s="56" t="s">
        <v>86</v>
      </c>
      <c r="B53" s="50"/>
      <c r="C53" s="32"/>
      <c r="D53" s="32"/>
      <c r="E53" s="32"/>
      <c r="F53" s="32"/>
      <c r="G53" s="32"/>
      <c r="H53" s="32"/>
      <c r="I53" s="32"/>
      <c r="J53" s="8"/>
      <c r="K53" s="32"/>
      <c r="L53" s="32"/>
      <c r="M53" s="34"/>
      <c r="N53" s="34"/>
      <c r="O53" s="34"/>
      <c r="P53" s="34"/>
      <c r="Q53" s="196"/>
      <c r="R53" s="83">
        <f t="shared" ref="R53:AW53" si="41">COUNTIF(R4:R30,"S6")</f>
        <v>2</v>
      </c>
      <c r="S53" s="8">
        <f t="shared" si="41"/>
        <v>3</v>
      </c>
      <c r="T53" s="8">
        <f t="shared" si="41"/>
        <v>1</v>
      </c>
      <c r="U53" s="8">
        <f t="shared" si="41"/>
        <v>1</v>
      </c>
      <c r="V53" s="8">
        <f t="shared" si="41"/>
        <v>2</v>
      </c>
      <c r="W53" s="8">
        <f t="shared" si="41"/>
        <v>2</v>
      </c>
      <c r="X53" s="8">
        <f t="shared" si="41"/>
        <v>2</v>
      </c>
      <c r="Y53" s="8">
        <f t="shared" si="41"/>
        <v>3</v>
      </c>
      <c r="Z53" s="8">
        <f t="shared" si="41"/>
        <v>3</v>
      </c>
      <c r="AA53" s="8">
        <f t="shared" si="41"/>
        <v>1</v>
      </c>
      <c r="AB53" s="8">
        <f t="shared" si="41"/>
        <v>1</v>
      </c>
      <c r="AC53" s="8">
        <f t="shared" si="41"/>
        <v>2</v>
      </c>
      <c r="AD53" s="8">
        <f t="shared" si="41"/>
        <v>2</v>
      </c>
      <c r="AE53" s="8">
        <f t="shared" si="41"/>
        <v>1</v>
      </c>
      <c r="AF53" s="8">
        <f t="shared" si="41"/>
        <v>2</v>
      </c>
      <c r="AG53" s="8">
        <f t="shared" si="41"/>
        <v>1</v>
      </c>
      <c r="AH53" s="8">
        <f t="shared" si="41"/>
        <v>1</v>
      </c>
      <c r="AI53" s="8">
        <f t="shared" si="41"/>
        <v>1</v>
      </c>
      <c r="AJ53" s="8">
        <f t="shared" si="41"/>
        <v>2</v>
      </c>
      <c r="AK53" s="8">
        <f t="shared" si="41"/>
        <v>4</v>
      </c>
      <c r="AL53" s="8">
        <f t="shared" si="41"/>
        <v>3</v>
      </c>
      <c r="AM53" s="8">
        <f t="shared" si="41"/>
        <v>3</v>
      </c>
      <c r="AN53" s="8">
        <f t="shared" si="41"/>
        <v>3</v>
      </c>
      <c r="AO53" s="8">
        <f t="shared" si="41"/>
        <v>1</v>
      </c>
      <c r="AP53" s="8">
        <f t="shared" si="41"/>
        <v>1</v>
      </c>
      <c r="AQ53" s="8">
        <f t="shared" si="41"/>
        <v>2</v>
      </c>
      <c r="AR53" s="8">
        <f t="shared" si="41"/>
        <v>2</v>
      </c>
      <c r="AS53" s="8">
        <f t="shared" si="41"/>
        <v>3</v>
      </c>
      <c r="AT53" s="8">
        <f t="shared" si="41"/>
        <v>3</v>
      </c>
      <c r="AU53" s="8">
        <f t="shared" si="41"/>
        <v>3</v>
      </c>
      <c r="AV53" s="84">
        <f t="shared" si="41"/>
        <v>1</v>
      </c>
      <c r="AW53" s="61">
        <f t="shared" si="41"/>
        <v>1</v>
      </c>
      <c r="AX53" s="8">
        <f t="shared" ref="AX53:BX53" si="42">COUNTIF(AX4:AX30,"S6")</f>
        <v>2</v>
      </c>
      <c r="AY53" s="8">
        <f t="shared" si="42"/>
        <v>1</v>
      </c>
      <c r="AZ53" s="8">
        <f t="shared" si="42"/>
        <v>3</v>
      </c>
      <c r="BA53" s="8">
        <f t="shared" si="42"/>
        <v>3</v>
      </c>
      <c r="BB53" s="8">
        <f t="shared" si="42"/>
        <v>2</v>
      </c>
      <c r="BC53" s="8">
        <f t="shared" si="42"/>
        <v>1</v>
      </c>
      <c r="BD53" s="8">
        <f t="shared" si="42"/>
        <v>1</v>
      </c>
      <c r="BE53" s="8">
        <f t="shared" si="42"/>
        <v>2</v>
      </c>
      <c r="BF53" s="8">
        <f t="shared" si="42"/>
        <v>2</v>
      </c>
      <c r="BG53" s="8">
        <f t="shared" si="42"/>
        <v>3</v>
      </c>
      <c r="BH53" s="8">
        <f t="shared" si="42"/>
        <v>3</v>
      </c>
      <c r="BI53" s="8">
        <f t="shared" si="42"/>
        <v>3</v>
      </c>
      <c r="BJ53" s="8">
        <f t="shared" si="42"/>
        <v>1</v>
      </c>
      <c r="BK53" s="8">
        <f t="shared" si="42"/>
        <v>1</v>
      </c>
      <c r="BL53" s="8">
        <f t="shared" si="42"/>
        <v>2</v>
      </c>
      <c r="BM53" s="8">
        <f t="shared" si="42"/>
        <v>2</v>
      </c>
      <c r="BN53" s="8">
        <f t="shared" si="42"/>
        <v>3</v>
      </c>
      <c r="BO53" s="8">
        <f t="shared" si="42"/>
        <v>3</v>
      </c>
      <c r="BP53" s="8">
        <f t="shared" si="42"/>
        <v>2</v>
      </c>
      <c r="BQ53" s="8">
        <f t="shared" si="42"/>
        <v>1</v>
      </c>
      <c r="BR53" s="8">
        <f t="shared" si="42"/>
        <v>1</v>
      </c>
      <c r="BS53" s="8">
        <f t="shared" si="42"/>
        <v>2</v>
      </c>
      <c r="BT53" s="8">
        <f t="shared" si="42"/>
        <v>2</v>
      </c>
      <c r="BU53" s="8">
        <f t="shared" si="42"/>
        <v>3</v>
      </c>
      <c r="BV53" s="8">
        <f t="shared" si="42"/>
        <v>2</v>
      </c>
      <c r="BW53" s="8">
        <f t="shared" si="42"/>
        <v>2</v>
      </c>
      <c r="BX53" s="8">
        <f t="shared" si="42"/>
        <v>1</v>
      </c>
      <c r="BY53" s="61">
        <f t="shared" ref="BY53:DC53" si="43">COUNTIF(BY4:BY32,"S6")</f>
        <v>1</v>
      </c>
      <c r="BZ53" s="8">
        <f t="shared" si="43"/>
        <v>2</v>
      </c>
      <c r="CA53" s="8">
        <f t="shared" si="43"/>
        <v>2</v>
      </c>
      <c r="CB53" s="8">
        <f t="shared" si="43"/>
        <v>2</v>
      </c>
      <c r="CC53" s="8">
        <f t="shared" si="43"/>
        <v>1</v>
      </c>
      <c r="CD53" s="8">
        <f t="shared" si="43"/>
        <v>3</v>
      </c>
      <c r="CE53" s="8">
        <f t="shared" si="43"/>
        <v>1</v>
      </c>
      <c r="CF53" s="8">
        <f t="shared" si="43"/>
        <v>1</v>
      </c>
      <c r="CG53" s="8">
        <f t="shared" si="43"/>
        <v>2</v>
      </c>
      <c r="CH53" s="8">
        <f t="shared" si="43"/>
        <v>2</v>
      </c>
      <c r="CI53" s="8">
        <f t="shared" si="43"/>
        <v>3</v>
      </c>
      <c r="CJ53" s="8">
        <f t="shared" si="43"/>
        <v>3</v>
      </c>
      <c r="CK53" s="8">
        <f t="shared" si="43"/>
        <v>3</v>
      </c>
      <c r="CL53" s="8">
        <f t="shared" si="43"/>
        <v>1</v>
      </c>
      <c r="CM53" s="8">
        <f t="shared" si="43"/>
        <v>1</v>
      </c>
      <c r="CN53" s="8">
        <f t="shared" si="43"/>
        <v>2</v>
      </c>
      <c r="CO53" s="8">
        <f t="shared" si="43"/>
        <v>1</v>
      </c>
      <c r="CP53" s="8">
        <f t="shared" si="43"/>
        <v>3</v>
      </c>
      <c r="CQ53" s="8">
        <f t="shared" si="43"/>
        <v>3</v>
      </c>
      <c r="CR53" s="8">
        <f t="shared" si="43"/>
        <v>3</v>
      </c>
      <c r="CS53" s="8">
        <f t="shared" si="43"/>
        <v>1</v>
      </c>
      <c r="CT53" s="8">
        <f t="shared" si="43"/>
        <v>1</v>
      </c>
      <c r="CU53" s="8">
        <f t="shared" si="43"/>
        <v>2</v>
      </c>
      <c r="CV53" s="8">
        <f t="shared" si="43"/>
        <v>1</v>
      </c>
      <c r="CW53" s="8">
        <f t="shared" si="43"/>
        <v>3</v>
      </c>
      <c r="CX53" s="8">
        <f t="shared" si="43"/>
        <v>3</v>
      </c>
      <c r="CY53" s="8">
        <f t="shared" si="43"/>
        <v>3</v>
      </c>
      <c r="CZ53" s="8">
        <f t="shared" si="43"/>
        <v>1</v>
      </c>
      <c r="DA53" s="8">
        <f t="shared" si="43"/>
        <v>1</v>
      </c>
      <c r="DB53" s="8">
        <f t="shared" si="43"/>
        <v>2</v>
      </c>
      <c r="DC53" s="8">
        <f t="shared" si="43"/>
        <v>1</v>
      </c>
      <c r="DD53" s="61">
        <f t="shared" ref="DD53:EI53" si="44">COUNTIF(DD4:DD47,"S6")</f>
        <v>2</v>
      </c>
      <c r="DE53" s="61">
        <f t="shared" si="44"/>
        <v>3</v>
      </c>
      <c r="DF53" s="61">
        <f t="shared" si="44"/>
        <v>3</v>
      </c>
      <c r="DG53" s="61">
        <f t="shared" si="44"/>
        <v>1</v>
      </c>
      <c r="DH53" s="61">
        <f t="shared" si="44"/>
        <v>1</v>
      </c>
      <c r="DI53" s="61">
        <f t="shared" si="44"/>
        <v>2</v>
      </c>
      <c r="DJ53" s="61">
        <f t="shared" si="44"/>
        <v>2</v>
      </c>
      <c r="DK53" s="61">
        <f t="shared" si="44"/>
        <v>3</v>
      </c>
      <c r="DL53" s="61">
        <f t="shared" si="44"/>
        <v>3</v>
      </c>
      <c r="DM53" s="61">
        <f t="shared" si="44"/>
        <v>3</v>
      </c>
      <c r="DN53" s="61">
        <f t="shared" si="44"/>
        <v>1</v>
      </c>
      <c r="DO53" s="61">
        <f t="shared" si="44"/>
        <v>1</v>
      </c>
      <c r="DP53" s="61">
        <f t="shared" si="44"/>
        <v>2</v>
      </c>
      <c r="DQ53" s="61">
        <f t="shared" si="44"/>
        <v>1</v>
      </c>
      <c r="DR53" s="61">
        <f t="shared" si="44"/>
        <v>3</v>
      </c>
      <c r="DS53" s="61">
        <f t="shared" si="44"/>
        <v>4</v>
      </c>
      <c r="DT53" s="61">
        <f t="shared" si="44"/>
        <v>3</v>
      </c>
      <c r="DU53" s="61">
        <f t="shared" si="44"/>
        <v>2</v>
      </c>
      <c r="DV53" s="61">
        <f t="shared" si="44"/>
        <v>2</v>
      </c>
      <c r="DW53" s="61">
        <f t="shared" si="44"/>
        <v>2</v>
      </c>
      <c r="DX53" s="61">
        <f t="shared" si="44"/>
        <v>2</v>
      </c>
      <c r="DY53" s="61">
        <f t="shared" si="44"/>
        <v>4</v>
      </c>
      <c r="DZ53" s="61">
        <f t="shared" si="44"/>
        <v>4</v>
      </c>
      <c r="EA53" s="61">
        <f t="shared" si="44"/>
        <v>4</v>
      </c>
      <c r="EB53" s="61">
        <f t="shared" si="44"/>
        <v>2</v>
      </c>
      <c r="EC53" s="61">
        <f t="shared" si="44"/>
        <v>2</v>
      </c>
      <c r="ED53" s="61">
        <f t="shared" si="44"/>
        <v>2</v>
      </c>
      <c r="EE53" s="61">
        <f t="shared" si="44"/>
        <v>2</v>
      </c>
      <c r="EF53" s="61">
        <f t="shared" si="44"/>
        <v>4</v>
      </c>
      <c r="EG53" s="61">
        <f t="shared" si="44"/>
        <v>2</v>
      </c>
      <c r="EH53" s="61">
        <f t="shared" si="44"/>
        <v>3</v>
      </c>
      <c r="EI53" s="61">
        <f t="shared" si="44"/>
        <v>2</v>
      </c>
      <c r="EJ53" s="61">
        <f t="shared" ref="EJ53:FO53" si="45">COUNTIF(EJ4:EJ47,"S6")</f>
        <v>2</v>
      </c>
      <c r="EK53" s="61">
        <f t="shared" si="45"/>
        <v>2</v>
      </c>
      <c r="EL53" s="61">
        <f t="shared" si="45"/>
        <v>1</v>
      </c>
      <c r="EM53" s="61">
        <f t="shared" si="45"/>
        <v>2</v>
      </c>
      <c r="EN53" s="61">
        <f t="shared" si="45"/>
        <v>4</v>
      </c>
      <c r="EO53" s="61">
        <f t="shared" si="45"/>
        <v>4</v>
      </c>
      <c r="EP53" s="61">
        <f t="shared" si="45"/>
        <v>2</v>
      </c>
      <c r="EQ53" s="61">
        <f t="shared" si="45"/>
        <v>2</v>
      </c>
      <c r="ER53" s="61">
        <f t="shared" si="45"/>
        <v>2</v>
      </c>
      <c r="ES53" s="61">
        <f t="shared" si="45"/>
        <v>2</v>
      </c>
      <c r="ET53" s="61">
        <f t="shared" si="45"/>
        <v>4</v>
      </c>
      <c r="EU53" s="61">
        <f t="shared" si="45"/>
        <v>4</v>
      </c>
      <c r="EV53" s="61">
        <f t="shared" si="45"/>
        <v>3</v>
      </c>
      <c r="EW53" s="61">
        <f t="shared" si="45"/>
        <v>2</v>
      </c>
      <c r="EX53" s="61">
        <f t="shared" si="45"/>
        <v>2</v>
      </c>
      <c r="EY53" s="61">
        <f t="shared" si="45"/>
        <v>2</v>
      </c>
      <c r="EZ53" s="61">
        <f t="shared" si="45"/>
        <v>2</v>
      </c>
      <c r="FA53" s="61">
        <f t="shared" si="45"/>
        <v>4</v>
      </c>
      <c r="FB53" s="61">
        <f t="shared" si="45"/>
        <v>3</v>
      </c>
      <c r="FC53" s="61">
        <f t="shared" si="45"/>
        <v>4</v>
      </c>
      <c r="FD53" s="61">
        <f t="shared" si="45"/>
        <v>2</v>
      </c>
      <c r="FE53" s="61">
        <f t="shared" si="45"/>
        <v>1</v>
      </c>
      <c r="FF53" s="61">
        <f t="shared" si="45"/>
        <v>2</v>
      </c>
      <c r="FG53" s="61">
        <f t="shared" si="45"/>
        <v>9</v>
      </c>
      <c r="FH53" s="61">
        <f t="shared" si="45"/>
        <v>3</v>
      </c>
      <c r="FI53" s="61">
        <f t="shared" si="45"/>
        <v>2</v>
      </c>
      <c r="FJ53" s="61">
        <f t="shared" si="45"/>
        <v>3</v>
      </c>
      <c r="FK53" s="61">
        <f t="shared" si="45"/>
        <v>2</v>
      </c>
      <c r="FL53" s="61">
        <f t="shared" si="45"/>
        <v>2</v>
      </c>
      <c r="FM53" s="83">
        <f t="shared" si="45"/>
        <v>2</v>
      </c>
      <c r="FN53" s="61">
        <f t="shared" si="45"/>
        <v>4</v>
      </c>
      <c r="FO53" s="61">
        <f t="shared" si="45"/>
        <v>5</v>
      </c>
      <c r="FP53" s="61">
        <f t="shared" ref="FP53:GP53" si="46">COUNTIF(FP4:FP47,"S6")</f>
        <v>14</v>
      </c>
      <c r="FQ53" s="61">
        <f t="shared" si="46"/>
        <v>5</v>
      </c>
      <c r="FR53" s="61">
        <f t="shared" si="46"/>
        <v>4</v>
      </c>
      <c r="FS53" s="61">
        <f t="shared" si="46"/>
        <v>2</v>
      </c>
      <c r="FT53" s="61">
        <f t="shared" si="46"/>
        <v>2</v>
      </c>
      <c r="FU53" s="61">
        <f t="shared" si="46"/>
        <v>4</v>
      </c>
      <c r="FV53" s="61">
        <f t="shared" si="46"/>
        <v>6</v>
      </c>
      <c r="FW53" s="61">
        <f t="shared" si="46"/>
        <v>6</v>
      </c>
      <c r="FX53" s="61">
        <f t="shared" si="46"/>
        <v>6</v>
      </c>
      <c r="FY53" s="61">
        <f t="shared" si="46"/>
        <v>3</v>
      </c>
      <c r="FZ53" s="61">
        <f t="shared" si="46"/>
        <v>2</v>
      </c>
      <c r="GA53" s="61">
        <f t="shared" si="46"/>
        <v>2</v>
      </c>
      <c r="GB53" s="61">
        <f t="shared" si="46"/>
        <v>4</v>
      </c>
      <c r="GC53" s="61">
        <f t="shared" si="46"/>
        <v>6</v>
      </c>
      <c r="GD53" s="61">
        <f t="shared" si="46"/>
        <v>6</v>
      </c>
      <c r="GE53" s="61">
        <f t="shared" si="46"/>
        <v>13</v>
      </c>
      <c r="GF53" s="61">
        <f t="shared" si="46"/>
        <v>8</v>
      </c>
      <c r="GG53" s="61">
        <f t="shared" si="46"/>
        <v>2</v>
      </c>
      <c r="GH53" s="61">
        <f t="shared" si="46"/>
        <v>1</v>
      </c>
      <c r="GI53" s="61">
        <f t="shared" si="46"/>
        <v>1</v>
      </c>
      <c r="GJ53" s="61">
        <f t="shared" si="46"/>
        <v>3</v>
      </c>
      <c r="GK53" s="61">
        <f t="shared" si="46"/>
        <v>3</v>
      </c>
      <c r="GL53" s="61">
        <f t="shared" si="46"/>
        <v>3</v>
      </c>
      <c r="GM53" s="61">
        <f t="shared" si="46"/>
        <v>2</v>
      </c>
      <c r="GN53" s="61">
        <f t="shared" si="46"/>
        <v>2</v>
      </c>
      <c r="GO53" s="61">
        <f t="shared" si="46"/>
        <v>1</v>
      </c>
      <c r="GP53" s="189">
        <f t="shared" si="46"/>
        <v>1</v>
      </c>
      <c r="GQ53" s="34"/>
      <c r="GR53" s="61">
        <f t="shared" ref="GR53:HV53" si="47">COUNTIF(GR4:GR47,"S6")</f>
        <v>3</v>
      </c>
      <c r="GS53" s="61">
        <f t="shared" si="47"/>
        <v>3</v>
      </c>
      <c r="GT53" s="61">
        <f t="shared" si="47"/>
        <v>3</v>
      </c>
      <c r="GU53" s="61">
        <f t="shared" si="47"/>
        <v>8</v>
      </c>
      <c r="GV53" s="61">
        <f t="shared" si="47"/>
        <v>2</v>
      </c>
      <c r="GW53" s="61">
        <f t="shared" si="47"/>
        <v>1</v>
      </c>
      <c r="GX53" s="61">
        <f t="shared" si="47"/>
        <v>1</v>
      </c>
      <c r="GY53" s="61">
        <f t="shared" si="47"/>
        <v>3</v>
      </c>
      <c r="GZ53" s="61">
        <f t="shared" si="47"/>
        <v>3</v>
      </c>
      <c r="HA53" s="61">
        <f t="shared" si="47"/>
        <v>3</v>
      </c>
      <c r="HB53" s="61">
        <f t="shared" si="47"/>
        <v>2</v>
      </c>
      <c r="HC53" s="61">
        <f t="shared" si="47"/>
        <v>2</v>
      </c>
      <c r="HD53" s="61">
        <f t="shared" si="47"/>
        <v>1</v>
      </c>
      <c r="HE53" s="61">
        <f t="shared" si="47"/>
        <v>1</v>
      </c>
      <c r="HF53" s="61">
        <f t="shared" si="47"/>
        <v>3</v>
      </c>
      <c r="HG53" s="61">
        <f t="shared" si="47"/>
        <v>3</v>
      </c>
      <c r="HH53" s="61">
        <f t="shared" si="47"/>
        <v>4</v>
      </c>
      <c r="HI53" s="61">
        <f t="shared" si="47"/>
        <v>2</v>
      </c>
      <c r="HJ53" s="61">
        <f t="shared" si="47"/>
        <v>2</v>
      </c>
      <c r="HK53" s="61">
        <f t="shared" si="47"/>
        <v>1</v>
      </c>
      <c r="HL53" s="61">
        <f t="shared" si="47"/>
        <v>1</v>
      </c>
      <c r="HM53" s="61">
        <f t="shared" si="47"/>
        <v>3</v>
      </c>
      <c r="HN53" s="61">
        <f t="shared" si="47"/>
        <v>3</v>
      </c>
      <c r="HO53" s="61">
        <f t="shared" si="47"/>
        <v>3</v>
      </c>
      <c r="HP53" s="61">
        <f t="shared" si="47"/>
        <v>2</v>
      </c>
      <c r="HQ53" s="61">
        <f t="shared" si="47"/>
        <v>2</v>
      </c>
      <c r="HR53" s="61">
        <f t="shared" si="47"/>
        <v>1</v>
      </c>
      <c r="HS53" s="61">
        <f t="shared" si="47"/>
        <v>1</v>
      </c>
      <c r="HT53" s="61">
        <f t="shared" si="47"/>
        <v>3</v>
      </c>
      <c r="HU53" s="61">
        <f t="shared" si="47"/>
        <v>3</v>
      </c>
      <c r="HV53" s="61">
        <f t="shared" si="47"/>
        <v>3</v>
      </c>
      <c r="HW53" s="34"/>
    </row>
    <row r="54" spans="1:231" thickBot="1" x14ac:dyDescent="0.35">
      <c r="A54" s="58" t="s">
        <v>87</v>
      </c>
      <c r="B54" s="59"/>
      <c r="C54" s="33"/>
      <c r="D54" s="33"/>
      <c r="E54" s="33"/>
      <c r="F54" s="33"/>
      <c r="G54" s="33"/>
      <c r="H54" s="33"/>
      <c r="I54" s="33"/>
      <c r="J54" s="23"/>
      <c r="K54" s="33"/>
      <c r="L54" s="33"/>
      <c r="M54" s="35"/>
      <c r="N54" s="35"/>
      <c r="O54" s="35"/>
      <c r="P54" s="35"/>
      <c r="Q54" s="197"/>
      <c r="R54" s="85">
        <f t="shared" ref="R54:AV54" si="48">SUM(R48:R53)</f>
        <v>7</v>
      </c>
      <c r="S54" s="23">
        <f t="shared" si="48"/>
        <v>22</v>
      </c>
      <c r="T54" s="23">
        <f t="shared" si="48"/>
        <v>16</v>
      </c>
      <c r="U54" s="23">
        <f t="shared" si="48"/>
        <v>6</v>
      </c>
      <c r="V54" s="23">
        <f t="shared" si="48"/>
        <v>5</v>
      </c>
      <c r="W54" s="23">
        <f t="shared" si="48"/>
        <v>14</v>
      </c>
      <c r="X54" s="23">
        <f t="shared" si="48"/>
        <v>19</v>
      </c>
      <c r="Y54" s="23">
        <f t="shared" si="48"/>
        <v>19</v>
      </c>
      <c r="Z54" s="23">
        <f t="shared" si="48"/>
        <v>21</v>
      </c>
      <c r="AA54" s="23">
        <f t="shared" si="48"/>
        <v>16</v>
      </c>
      <c r="AB54" s="23">
        <f t="shared" si="48"/>
        <v>6</v>
      </c>
      <c r="AC54" s="23">
        <f t="shared" si="48"/>
        <v>5</v>
      </c>
      <c r="AD54" s="23">
        <f t="shared" si="48"/>
        <v>15</v>
      </c>
      <c r="AE54" s="23">
        <f t="shared" si="48"/>
        <v>12</v>
      </c>
      <c r="AF54" s="23">
        <f t="shared" si="48"/>
        <v>14</v>
      </c>
      <c r="AG54" s="23">
        <f t="shared" si="48"/>
        <v>17</v>
      </c>
      <c r="AH54" s="23">
        <f t="shared" si="48"/>
        <v>13</v>
      </c>
      <c r="AI54" s="23">
        <f t="shared" si="48"/>
        <v>6</v>
      </c>
      <c r="AJ54" s="23">
        <f t="shared" si="48"/>
        <v>4</v>
      </c>
      <c r="AK54" s="23">
        <f t="shared" si="48"/>
        <v>15</v>
      </c>
      <c r="AL54" s="23">
        <f t="shared" si="48"/>
        <v>21</v>
      </c>
      <c r="AM54" s="23">
        <f t="shared" si="48"/>
        <v>19</v>
      </c>
      <c r="AN54" s="23">
        <f t="shared" si="48"/>
        <v>21</v>
      </c>
      <c r="AO54" s="23">
        <f t="shared" si="48"/>
        <v>15</v>
      </c>
      <c r="AP54" s="23">
        <f t="shared" si="48"/>
        <v>5</v>
      </c>
      <c r="AQ54" s="23">
        <f t="shared" si="48"/>
        <v>5</v>
      </c>
      <c r="AR54" s="23">
        <f t="shared" si="48"/>
        <v>16</v>
      </c>
      <c r="AS54" s="23">
        <f t="shared" si="48"/>
        <v>22</v>
      </c>
      <c r="AT54" s="23">
        <f t="shared" si="48"/>
        <v>21</v>
      </c>
      <c r="AU54" s="23">
        <f t="shared" si="48"/>
        <v>22</v>
      </c>
      <c r="AV54" s="86">
        <f t="shared" si="48"/>
        <v>17</v>
      </c>
      <c r="AW54" s="62">
        <f t="shared" ref="AW54:BX54" si="49">SUM(AW48:AW53)</f>
        <v>6</v>
      </c>
      <c r="AX54" s="23">
        <f t="shared" si="49"/>
        <v>5</v>
      </c>
      <c r="AY54" s="23">
        <f t="shared" si="49"/>
        <v>14</v>
      </c>
      <c r="AZ54" s="23">
        <f t="shared" si="49"/>
        <v>21</v>
      </c>
      <c r="BA54" s="23">
        <f t="shared" si="49"/>
        <v>21</v>
      </c>
      <c r="BB54" s="23">
        <f t="shared" si="49"/>
        <v>20</v>
      </c>
      <c r="BC54" s="23">
        <f t="shared" si="49"/>
        <v>17</v>
      </c>
      <c r="BD54" s="23">
        <f t="shared" si="49"/>
        <v>6</v>
      </c>
      <c r="BE54" s="23">
        <f t="shared" si="49"/>
        <v>5</v>
      </c>
      <c r="BF54" s="23">
        <f t="shared" si="49"/>
        <v>15</v>
      </c>
      <c r="BG54" s="23">
        <f t="shared" si="49"/>
        <v>21</v>
      </c>
      <c r="BH54" s="23">
        <f t="shared" si="49"/>
        <v>22</v>
      </c>
      <c r="BI54" s="23">
        <f t="shared" si="49"/>
        <v>23</v>
      </c>
      <c r="BJ54" s="23">
        <f t="shared" si="49"/>
        <v>18</v>
      </c>
      <c r="BK54" s="23">
        <f t="shared" si="49"/>
        <v>4</v>
      </c>
      <c r="BL54" s="23">
        <f t="shared" si="49"/>
        <v>5</v>
      </c>
      <c r="BM54" s="23">
        <f t="shared" si="49"/>
        <v>17</v>
      </c>
      <c r="BN54" s="23">
        <f t="shared" si="49"/>
        <v>20</v>
      </c>
      <c r="BO54" s="23">
        <f t="shared" si="49"/>
        <v>21</v>
      </c>
      <c r="BP54" s="23">
        <f t="shared" si="49"/>
        <v>22</v>
      </c>
      <c r="BQ54" s="23">
        <f t="shared" si="49"/>
        <v>18</v>
      </c>
      <c r="BR54" s="23">
        <f t="shared" si="49"/>
        <v>6</v>
      </c>
      <c r="BS54" s="23">
        <f t="shared" si="49"/>
        <v>5</v>
      </c>
      <c r="BT54" s="23">
        <f t="shared" si="49"/>
        <v>16</v>
      </c>
      <c r="BU54" s="23">
        <f t="shared" si="49"/>
        <v>24</v>
      </c>
      <c r="BV54" s="23">
        <f t="shared" si="49"/>
        <v>22</v>
      </c>
      <c r="BW54" s="23">
        <f t="shared" si="49"/>
        <v>22</v>
      </c>
      <c r="BX54" s="23">
        <f t="shared" si="49"/>
        <v>17</v>
      </c>
      <c r="BY54" s="62">
        <f>SUM(BY48:BY53)</f>
        <v>6</v>
      </c>
      <c r="BZ54" s="23">
        <f t="shared" ref="BZ54:CY54" si="50">SUM(BZ48:BZ53)</f>
        <v>4</v>
      </c>
      <c r="CA54" s="23">
        <f t="shared" si="50"/>
        <v>19</v>
      </c>
      <c r="CB54" s="23">
        <f t="shared" si="50"/>
        <v>23</v>
      </c>
      <c r="CC54" s="23">
        <f t="shared" si="50"/>
        <v>25</v>
      </c>
      <c r="CD54" s="23">
        <f t="shared" si="50"/>
        <v>26</v>
      </c>
      <c r="CE54" s="23">
        <f t="shared" si="50"/>
        <v>18</v>
      </c>
      <c r="CF54" s="23">
        <f t="shared" si="50"/>
        <v>6</v>
      </c>
      <c r="CG54" s="23">
        <f t="shared" si="50"/>
        <v>4</v>
      </c>
      <c r="CH54" s="23">
        <f t="shared" si="50"/>
        <v>20</v>
      </c>
      <c r="CI54" s="23">
        <f t="shared" si="50"/>
        <v>24</v>
      </c>
      <c r="CJ54" s="23">
        <f t="shared" si="50"/>
        <v>27</v>
      </c>
      <c r="CK54" s="23">
        <f t="shared" si="50"/>
        <v>27</v>
      </c>
      <c r="CL54" s="23">
        <f t="shared" si="50"/>
        <v>22</v>
      </c>
      <c r="CM54" s="23">
        <f t="shared" si="50"/>
        <v>5</v>
      </c>
      <c r="CN54" s="23">
        <f t="shared" si="50"/>
        <v>4</v>
      </c>
      <c r="CO54" s="23">
        <f t="shared" si="50"/>
        <v>21</v>
      </c>
      <c r="CP54" s="23">
        <f t="shared" si="50"/>
        <v>26</v>
      </c>
      <c r="CQ54" s="23">
        <f t="shared" si="50"/>
        <v>26</v>
      </c>
      <c r="CR54" s="23">
        <f t="shared" si="50"/>
        <v>29</v>
      </c>
      <c r="CS54" s="23">
        <f t="shared" si="50"/>
        <v>23</v>
      </c>
      <c r="CT54" s="23">
        <f t="shared" si="50"/>
        <v>5</v>
      </c>
      <c r="CU54" s="23">
        <f t="shared" si="50"/>
        <v>5</v>
      </c>
      <c r="CV54" s="23">
        <f t="shared" si="50"/>
        <v>21</v>
      </c>
      <c r="CW54" s="23">
        <f t="shared" si="50"/>
        <v>28</v>
      </c>
      <c r="CX54" s="23">
        <f t="shared" si="50"/>
        <v>28</v>
      </c>
      <c r="CY54" s="23">
        <f t="shared" si="50"/>
        <v>28</v>
      </c>
      <c r="CZ54" s="23">
        <f t="shared" ref="CZ54:DC54" si="51">SUM(CZ48:CZ53)</f>
        <v>23</v>
      </c>
      <c r="DA54" s="23">
        <f t="shared" si="51"/>
        <v>6</v>
      </c>
      <c r="DB54" s="23">
        <f t="shared" si="51"/>
        <v>5</v>
      </c>
      <c r="DC54" s="23">
        <f t="shared" si="51"/>
        <v>11</v>
      </c>
      <c r="DD54" s="62">
        <f>SUM(DD48:DD53)</f>
        <v>25</v>
      </c>
      <c r="DE54" s="23">
        <f t="shared" ref="DE54:EG54" si="52">SUM(DE48:DE53)</f>
        <v>27</v>
      </c>
      <c r="DF54" s="23">
        <f t="shared" si="52"/>
        <v>27</v>
      </c>
      <c r="DG54" s="23">
        <f t="shared" si="52"/>
        <v>23</v>
      </c>
      <c r="DH54" s="23">
        <f t="shared" si="52"/>
        <v>5</v>
      </c>
      <c r="DI54" s="23">
        <f t="shared" si="52"/>
        <v>5</v>
      </c>
      <c r="DJ54" s="23">
        <f t="shared" si="52"/>
        <v>24</v>
      </c>
      <c r="DK54" s="23">
        <f t="shared" si="52"/>
        <v>28</v>
      </c>
      <c r="DL54" s="23">
        <f t="shared" si="52"/>
        <v>28</v>
      </c>
      <c r="DM54" s="23">
        <f t="shared" si="52"/>
        <v>29</v>
      </c>
      <c r="DN54" s="23">
        <f t="shared" si="52"/>
        <v>26</v>
      </c>
      <c r="DO54" s="23">
        <f t="shared" si="52"/>
        <v>5</v>
      </c>
      <c r="DP54" s="23">
        <f t="shared" si="52"/>
        <v>4</v>
      </c>
      <c r="DQ54" s="23">
        <f t="shared" si="52"/>
        <v>14</v>
      </c>
      <c r="DR54" s="23">
        <f t="shared" si="52"/>
        <v>26</v>
      </c>
      <c r="DS54" s="23">
        <f t="shared" si="52"/>
        <v>28</v>
      </c>
      <c r="DT54" s="23">
        <f t="shared" si="52"/>
        <v>29</v>
      </c>
      <c r="DU54" s="23">
        <f t="shared" si="52"/>
        <v>18</v>
      </c>
      <c r="DV54" s="23">
        <f t="shared" si="52"/>
        <v>6</v>
      </c>
      <c r="DW54" s="23">
        <f t="shared" si="52"/>
        <v>5</v>
      </c>
      <c r="DX54" s="23">
        <f t="shared" si="52"/>
        <v>25</v>
      </c>
      <c r="DY54" s="23">
        <f t="shared" si="52"/>
        <v>32</v>
      </c>
      <c r="DZ54" s="23">
        <f t="shared" si="52"/>
        <v>31</v>
      </c>
      <c r="EA54" s="23">
        <f t="shared" si="52"/>
        <v>30</v>
      </c>
      <c r="EB54" s="23">
        <f t="shared" si="52"/>
        <v>28</v>
      </c>
      <c r="EC54" s="23">
        <f t="shared" si="52"/>
        <v>6</v>
      </c>
      <c r="ED54" s="23">
        <f t="shared" si="52"/>
        <v>5</v>
      </c>
      <c r="EE54" s="23">
        <f t="shared" si="52"/>
        <v>26</v>
      </c>
      <c r="EF54" s="23">
        <f t="shared" si="52"/>
        <v>30</v>
      </c>
      <c r="EG54" s="23">
        <f t="shared" si="52"/>
        <v>28</v>
      </c>
      <c r="EH54" s="62">
        <f>SUM(EH48:EH53)</f>
        <v>22</v>
      </c>
      <c r="EI54" s="23">
        <f t="shared" ref="EI54:FK54" si="53">SUM(EI48:EI53)</f>
        <v>27</v>
      </c>
      <c r="EJ54" s="23">
        <f t="shared" si="53"/>
        <v>5</v>
      </c>
      <c r="EK54" s="23">
        <f t="shared" si="53"/>
        <v>5</v>
      </c>
      <c r="EL54" s="23">
        <f t="shared" si="53"/>
        <v>23</v>
      </c>
      <c r="EM54" s="23">
        <f t="shared" si="53"/>
        <v>29</v>
      </c>
      <c r="EN54" s="23">
        <f t="shared" si="53"/>
        <v>32</v>
      </c>
      <c r="EO54" s="23">
        <f t="shared" si="53"/>
        <v>32</v>
      </c>
      <c r="EP54" s="23">
        <f t="shared" si="53"/>
        <v>25</v>
      </c>
      <c r="EQ54" s="23">
        <f t="shared" si="53"/>
        <v>6</v>
      </c>
      <c r="ER54" s="23">
        <f t="shared" si="53"/>
        <v>5</v>
      </c>
      <c r="ES54" s="23">
        <f t="shared" si="53"/>
        <v>25</v>
      </c>
      <c r="ET54" s="23">
        <f t="shared" si="53"/>
        <v>34</v>
      </c>
      <c r="EU54" s="23">
        <f t="shared" si="53"/>
        <v>34</v>
      </c>
      <c r="EV54" s="23">
        <f t="shared" si="53"/>
        <v>27</v>
      </c>
      <c r="EW54" s="23">
        <f t="shared" si="53"/>
        <v>29</v>
      </c>
      <c r="EX54" s="23">
        <f t="shared" si="53"/>
        <v>6</v>
      </c>
      <c r="EY54" s="23">
        <f t="shared" si="53"/>
        <v>4</v>
      </c>
      <c r="EZ54" s="23">
        <f t="shared" si="53"/>
        <v>26</v>
      </c>
      <c r="FA54" s="23">
        <f t="shared" si="53"/>
        <v>34</v>
      </c>
      <c r="FB54" s="23">
        <f t="shared" si="53"/>
        <v>32</v>
      </c>
      <c r="FC54" s="23">
        <f t="shared" si="53"/>
        <v>34</v>
      </c>
      <c r="FD54" s="23">
        <f t="shared" si="53"/>
        <v>25</v>
      </c>
      <c r="FE54" s="23">
        <f t="shared" si="53"/>
        <v>3</v>
      </c>
      <c r="FF54" s="23">
        <f t="shared" si="53"/>
        <v>4</v>
      </c>
      <c r="FG54" s="23">
        <f t="shared" si="53"/>
        <v>33</v>
      </c>
      <c r="FH54" s="23">
        <f t="shared" si="53"/>
        <v>34</v>
      </c>
      <c r="FI54" s="23">
        <f t="shared" si="53"/>
        <v>33</v>
      </c>
      <c r="FJ54" s="23">
        <f t="shared" si="53"/>
        <v>33</v>
      </c>
      <c r="FK54" s="23">
        <f t="shared" si="53"/>
        <v>25</v>
      </c>
      <c r="FL54" s="23">
        <f t="shared" ref="FL54" si="54">SUM(FL48:FL53)</f>
        <v>6</v>
      </c>
      <c r="FM54" s="85">
        <f>SUM(FM48:FM53)</f>
        <v>6</v>
      </c>
      <c r="FN54" s="23">
        <f t="shared" ref="FN54:GP54" si="55">SUM(FN48:FN53)</f>
        <v>30</v>
      </c>
      <c r="FO54" s="23">
        <f t="shared" si="55"/>
        <v>34</v>
      </c>
      <c r="FP54" s="23">
        <f t="shared" si="55"/>
        <v>32</v>
      </c>
      <c r="FQ54" s="23">
        <f t="shared" si="55"/>
        <v>33</v>
      </c>
      <c r="FR54" s="23">
        <f t="shared" si="55"/>
        <v>24</v>
      </c>
      <c r="FS54" s="23">
        <f t="shared" si="55"/>
        <v>4</v>
      </c>
      <c r="FT54" s="23">
        <f t="shared" si="55"/>
        <v>6</v>
      </c>
      <c r="FU54" s="23">
        <f t="shared" si="55"/>
        <v>31</v>
      </c>
      <c r="FV54" s="23">
        <f t="shared" si="55"/>
        <v>35</v>
      </c>
      <c r="FW54" s="23">
        <f t="shared" si="55"/>
        <v>36</v>
      </c>
      <c r="FX54" s="23">
        <f t="shared" si="55"/>
        <v>35</v>
      </c>
      <c r="FY54" s="23">
        <f t="shared" si="55"/>
        <v>31</v>
      </c>
      <c r="FZ54" s="23">
        <f t="shared" si="55"/>
        <v>6</v>
      </c>
      <c r="GA54" s="23">
        <f t="shared" si="55"/>
        <v>5</v>
      </c>
      <c r="GB54" s="23">
        <f t="shared" si="55"/>
        <v>31</v>
      </c>
      <c r="GC54" s="23">
        <f t="shared" si="55"/>
        <v>37</v>
      </c>
      <c r="GD54" s="23">
        <f t="shared" si="55"/>
        <v>37</v>
      </c>
      <c r="GE54" s="23">
        <f t="shared" si="55"/>
        <v>37</v>
      </c>
      <c r="GF54" s="23">
        <f t="shared" si="55"/>
        <v>31</v>
      </c>
      <c r="GG54" s="23">
        <f t="shared" si="55"/>
        <v>6</v>
      </c>
      <c r="GH54" s="23">
        <f t="shared" si="55"/>
        <v>4</v>
      </c>
      <c r="GI54" s="23">
        <f t="shared" si="55"/>
        <v>26</v>
      </c>
      <c r="GJ54" s="23">
        <f t="shared" si="55"/>
        <v>32</v>
      </c>
      <c r="GK54" s="23">
        <f t="shared" si="55"/>
        <v>31</v>
      </c>
      <c r="GL54" s="23">
        <f t="shared" si="55"/>
        <v>33</v>
      </c>
      <c r="GM54" s="23">
        <f t="shared" si="55"/>
        <v>26</v>
      </c>
      <c r="GN54" s="23">
        <f t="shared" si="55"/>
        <v>6</v>
      </c>
      <c r="GO54" s="23">
        <f t="shared" si="55"/>
        <v>4</v>
      </c>
      <c r="GP54" s="86">
        <f t="shared" si="55"/>
        <v>26</v>
      </c>
      <c r="GQ54" s="35"/>
      <c r="GR54" s="62">
        <f t="shared" ref="GR54:HV54" si="56">SUM(GR48:GR53)</f>
        <v>33</v>
      </c>
      <c r="GS54" s="23">
        <f t="shared" si="56"/>
        <v>32</v>
      </c>
      <c r="GT54" s="23">
        <f t="shared" si="56"/>
        <v>32</v>
      </c>
      <c r="GU54" s="23">
        <f t="shared" si="56"/>
        <v>28</v>
      </c>
      <c r="GV54" s="23">
        <f t="shared" si="56"/>
        <v>6</v>
      </c>
      <c r="GW54" s="23">
        <f t="shared" si="56"/>
        <v>4</v>
      </c>
      <c r="GX54" s="23">
        <f t="shared" si="56"/>
        <v>26</v>
      </c>
      <c r="GY54" s="23">
        <f t="shared" si="56"/>
        <v>28</v>
      </c>
      <c r="GZ54" s="23">
        <f t="shared" si="56"/>
        <v>27</v>
      </c>
      <c r="HA54" s="23">
        <f t="shared" si="56"/>
        <v>27</v>
      </c>
      <c r="HB54" s="23">
        <f t="shared" si="56"/>
        <v>27</v>
      </c>
      <c r="HC54" s="23">
        <f t="shared" si="56"/>
        <v>6</v>
      </c>
      <c r="HD54" s="23">
        <f t="shared" si="56"/>
        <v>4</v>
      </c>
      <c r="HE54" s="23">
        <f t="shared" si="56"/>
        <v>26</v>
      </c>
      <c r="HF54" s="23">
        <f t="shared" si="56"/>
        <v>32</v>
      </c>
      <c r="HG54" s="23">
        <f t="shared" si="56"/>
        <v>32</v>
      </c>
      <c r="HH54" s="23">
        <f t="shared" si="56"/>
        <v>32</v>
      </c>
      <c r="HI54" s="23">
        <f t="shared" si="56"/>
        <v>28</v>
      </c>
      <c r="HJ54" s="23">
        <f t="shared" si="56"/>
        <v>6</v>
      </c>
      <c r="HK54" s="23">
        <f t="shared" si="56"/>
        <v>4</v>
      </c>
      <c r="HL54" s="23">
        <f t="shared" si="56"/>
        <v>26</v>
      </c>
      <c r="HM54" s="23">
        <f t="shared" si="56"/>
        <v>32</v>
      </c>
      <c r="HN54" s="23">
        <f t="shared" si="56"/>
        <v>32</v>
      </c>
      <c r="HO54" s="23">
        <f t="shared" si="56"/>
        <v>32</v>
      </c>
      <c r="HP54" s="23">
        <f t="shared" si="56"/>
        <v>28</v>
      </c>
      <c r="HQ54" s="23">
        <f t="shared" si="56"/>
        <v>6</v>
      </c>
      <c r="HR54" s="23">
        <f t="shared" si="56"/>
        <v>4</v>
      </c>
      <c r="HS54" s="23">
        <f t="shared" si="56"/>
        <v>26</v>
      </c>
      <c r="HT54" s="23">
        <f t="shared" si="56"/>
        <v>33</v>
      </c>
      <c r="HU54" s="23">
        <f t="shared" si="56"/>
        <v>32</v>
      </c>
      <c r="HV54" s="23">
        <f t="shared" si="56"/>
        <v>32</v>
      </c>
      <c r="HW54" s="35"/>
    </row>
    <row r="55" spans="1:231" thickBot="1" x14ac:dyDescent="0.35"/>
    <row r="56" spans="1:231" ht="14.4" x14ac:dyDescent="0.3">
      <c r="A56" s="29" t="s">
        <v>88</v>
      </c>
      <c r="B56" s="27"/>
    </row>
    <row r="57" spans="1:231" ht="14.4" x14ac:dyDescent="0.3">
      <c r="A57" s="30" t="s">
        <v>89</v>
      </c>
      <c r="B57" s="27"/>
    </row>
    <row r="58" spans="1:231" thickBot="1" x14ac:dyDescent="0.35">
      <c r="A58" s="38" t="s">
        <v>90</v>
      </c>
      <c r="B58" s="27"/>
    </row>
    <row r="59" spans="1:231" ht="14.4" x14ac:dyDescent="0.3">
      <c r="A59" s="40" t="s">
        <v>91</v>
      </c>
      <c r="B59" s="28"/>
    </row>
    <row r="60" spans="1:231" thickBot="1" x14ac:dyDescent="0.35">
      <c r="A60" s="41" t="s">
        <v>92</v>
      </c>
      <c r="B60" s="28"/>
    </row>
    <row r="61" spans="1:231" thickBot="1" x14ac:dyDescent="0.35">
      <c r="A61" s="39" t="s">
        <v>93</v>
      </c>
      <c r="B61" s="27"/>
    </row>
    <row r="66" spans="1:168" ht="15" customHeight="1" thickBot="1" x14ac:dyDescent="0.35"/>
    <row r="67" spans="1:168" thickBot="1" x14ac:dyDescent="0.35">
      <c r="A67" s="99" t="s">
        <v>94</v>
      </c>
      <c r="B67" s="54">
        <v>10480910</v>
      </c>
      <c r="C67" s="55" t="s">
        <v>28</v>
      </c>
      <c r="D67" s="55" t="s">
        <v>29</v>
      </c>
      <c r="E67" s="55" t="s">
        <v>30</v>
      </c>
      <c r="F67" s="101">
        <v>0</v>
      </c>
      <c r="G67" s="101">
        <v>1</v>
      </c>
      <c r="H67" s="101">
        <v>1</v>
      </c>
      <c r="I67" s="102">
        <v>0</v>
      </c>
      <c r="J67" s="102">
        <v>7</v>
      </c>
      <c r="K67" s="102">
        <v>7</v>
      </c>
      <c r="L67" s="82">
        <v>44</v>
      </c>
      <c r="M67" s="108">
        <f>COUNTIF(Roster!$R67:$AV67,"S1")+COUNTIF(Roster!$R67:$AV67,"S3")+COUNTIF(Roster!$R67:$AV67,"S6")+COUNTIF(Roster!$R67:$AV67,"S4")</f>
        <v>0</v>
      </c>
      <c r="N67" s="17">
        <f>COUNTIF(Roster!$AW67:$BX67,"S1")+COUNTIF(Roster!$AW67:$BX67,"S3")+COUNTIF(Roster!$AW67:$BX67,"S6")+COUNTIF(Roster!$AW67:$BX67,"S4")</f>
        <v>0</v>
      </c>
      <c r="O67" s="3"/>
      <c r="R67" s="6" t="s">
        <v>35</v>
      </c>
      <c r="S67" s="4" t="s">
        <v>35</v>
      </c>
      <c r="T67" s="4" t="s">
        <v>35</v>
      </c>
      <c r="U67" s="3" t="s">
        <v>32</v>
      </c>
      <c r="V67" s="3" t="s">
        <v>32</v>
      </c>
      <c r="W67" s="2" t="s">
        <v>6</v>
      </c>
      <c r="X67" s="4" t="s">
        <v>35</v>
      </c>
      <c r="Y67" s="4" t="s">
        <v>35</v>
      </c>
      <c r="Z67" s="4" t="s">
        <v>35</v>
      </c>
      <c r="AA67" s="4" t="s">
        <v>35</v>
      </c>
      <c r="AB67" s="3" t="s">
        <v>32</v>
      </c>
      <c r="AC67" s="3" t="s">
        <v>32</v>
      </c>
      <c r="AD67" s="4" t="s">
        <v>35</v>
      </c>
      <c r="AE67" s="4" t="s">
        <v>35</v>
      </c>
      <c r="AF67" s="72" t="s">
        <v>7</v>
      </c>
      <c r="AG67" s="4" t="s">
        <v>35</v>
      </c>
      <c r="AH67" s="4" t="s">
        <v>35</v>
      </c>
      <c r="AI67" s="3" t="s">
        <v>32</v>
      </c>
      <c r="AJ67" s="3" t="s">
        <v>32</v>
      </c>
      <c r="AK67" s="4" t="s">
        <v>35</v>
      </c>
      <c r="AL67" s="4" t="s">
        <v>35</v>
      </c>
      <c r="AM67" s="24" t="s">
        <v>9</v>
      </c>
      <c r="AN67" s="24" t="s">
        <v>9</v>
      </c>
      <c r="AO67" s="24" t="s">
        <v>9</v>
      </c>
      <c r="AP67" s="3" t="s">
        <v>32</v>
      </c>
      <c r="AQ67" s="3" t="s">
        <v>32</v>
      </c>
      <c r="AR67" s="4" t="s">
        <v>35</v>
      </c>
      <c r="AS67" s="4" t="s">
        <v>35</v>
      </c>
      <c r="AT67" s="4" t="s">
        <v>35</v>
      </c>
      <c r="AU67" s="24" t="s">
        <v>9</v>
      </c>
      <c r="AV67" s="5" t="s">
        <v>35</v>
      </c>
      <c r="AW67" s="3" t="s">
        <v>32</v>
      </c>
      <c r="AX67" s="3" t="s">
        <v>32</v>
      </c>
      <c r="AY67" s="4" t="s">
        <v>35</v>
      </c>
      <c r="AZ67" s="4" t="s">
        <v>35</v>
      </c>
      <c r="BA67" s="4" t="s">
        <v>35</v>
      </c>
      <c r="BB67" s="4" t="s">
        <v>35</v>
      </c>
      <c r="BC67" s="24" t="s">
        <v>9</v>
      </c>
      <c r="BD67" s="3" t="s">
        <v>32</v>
      </c>
      <c r="BE67" s="3" t="s">
        <v>32</v>
      </c>
      <c r="BF67" s="4" t="s">
        <v>35</v>
      </c>
      <c r="BG67" s="4" t="s">
        <v>35</v>
      </c>
      <c r="BH67" s="4" t="s">
        <v>35</v>
      </c>
      <c r="BI67" s="4" t="s">
        <v>35</v>
      </c>
      <c r="BJ67" s="4" t="s">
        <v>35</v>
      </c>
      <c r="BK67" s="3" t="s">
        <v>32</v>
      </c>
      <c r="BL67" s="3" t="s">
        <v>32</v>
      </c>
      <c r="BM67" s="24" t="s">
        <v>9</v>
      </c>
      <c r="BN67" s="4" t="s">
        <v>35</v>
      </c>
      <c r="BO67" s="4" t="s">
        <v>35</v>
      </c>
      <c r="BP67" s="4" t="s">
        <v>35</v>
      </c>
      <c r="BQ67" s="24" t="s">
        <v>9</v>
      </c>
      <c r="BR67" s="3" t="s">
        <v>32</v>
      </c>
      <c r="BS67" s="3" t="s">
        <v>32</v>
      </c>
      <c r="BT67" s="4" t="s">
        <v>35</v>
      </c>
      <c r="BU67" s="4" t="s">
        <v>35</v>
      </c>
      <c r="BV67" s="4" t="s">
        <v>35</v>
      </c>
      <c r="BW67" s="4" t="s">
        <v>35</v>
      </c>
      <c r="BX67" s="4" t="s">
        <v>35</v>
      </c>
      <c r="BY67" s="37" t="s">
        <v>32</v>
      </c>
      <c r="BZ67" s="3" t="s">
        <v>32</v>
      </c>
      <c r="CA67" s="4" t="s">
        <v>35</v>
      </c>
      <c r="CB67" s="4" t="s">
        <v>35</v>
      </c>
      <c r="CC67" s="4" t="s">
        <v>35</v>
      </c>
      <c r="CD67" s="4" t="s">
        <v>35</v>
      </c>
      <c r="CE67" s="4" t="s">
        <v>35</v>
      </c>
      <c r="CF67" s="3" t="s">
        <v>32</v>
      </c>
      <c r="CG67" s="3" t="s">
        <v>32</v>
      </c>
      <c r="CH67" s="4" t="s">
        <v>35</v>
      </c>
      <c r="CI67" s="4" t="s">
        <v>35</v>
      </c>
      <c r="CJ67" s="4" t="s">
        <v>35</v>
      </c>
      <c r="CK67" s="4" t="s">
        <v>35</v>
      </c>
      <c r="CL67" s="4" t="s">
        <v>35</v>
      </c>
      <c r="CM67" s="3"/>
      <c r="CN67" s="3"/>
      <c r="CO67" s="4"/>
      <c r="CP67" s="4"/>
      <c r="CQ67" s="4"/>
      <c r="CR67" s="4"/>
      <c r="CS67" s="4"/>
      <c r="CT67" s="3"/>
      <c r="CU67" s="3"/>
      <c r="CV67" s="4"/>
      <c r="CW67" s="4"/>
      <c r="CX67" s="4"/>
      <c r="CY67" s="4"/>
      <c r="CZ67" s="4"/>
      <c r="DA67" s="3"/>
      <c r="DB67" s="3"/>
      <c r="DC67" s="4"/>
    </row>
    <row r="68" spans="1:168" ht="15" customHeight="1" x14ac:dyDescent="0.3">
      <c r="A68" s="99" t="s">
        <v>95</v>
      </c>
      <c r="B68" s="54">
        <v>10473731</v>
      </c>
      <c r="C68" s="55" t="s">
        <v>47</v>
      </c>
      <c r="D68" s="55" t="s">
        <v>63</v>
      </c>
      <c r="E68" s="55" t="s">
        <v>43</v>
      </c>
      <c r="F68" s="101">
        <f>COUNTIF(R68:HZ68,"HO")</f>
        <v>1</v>
      </c>
      <c r="G68" s="101">
        <f>COUNTIF(R68:HZ68,"CO")</f>
        <v>0</v>
      </c>
      <c r="H68" s="101">
        <f>COUNTIF(R68:HZ68,"OH")</f>
        <v>0</v>
      </c>
      <c r="I68" s="101">
        <f>COUNTIF(R68:HZ68,"PL")</f>
        <v>2</v>
      </c>
      <c r="J68" s="102">
        <f>COUNTIF(R68:HZ68,"UL")+COUNTIF(R68:HZ68,"HD")/2</f>
        <v>1.5</v>
      </c>
      <c r="K68" s="102">
        <f>Roster!$I68+Roster!$J68</f>
        <v>3.5</v>
      </c>
      <c r="L68" s="164">
        <f>COUNTIF(R68:HZ68,"S1")+COUNTIF(R68:HZ68,"G")+COUNTIF(R68:HZ68,"S2")+COUNTIF(R68:HZ68,"S3")+COUNTIF(R68:HZ68,"S4")+COUNTIF(R68:HZ68,"S5")+COUNTIF(R68:HZ68,"S6")</f>
        <v>81</v>
      </c>
      <c r="M68" s="172">
        <v>22</v>
      </c>
      <c r="N68" s="172">
        <v>17</v>
      </c>
      <c r="O68" s="173">
        <f>COUNTIF(Roster!$BY68:$DC68,"S1")+COUNTIF(Roster!$BY68:$DC68,"S3")+COUNTIF(Roster!$BY68:$DC68,"S6")+COUNTIF(Roster!$BY68:$DC68,"S4")</f>
        <v>20</v>
      </c>
      <c r="P68" s="2"/>
      <c r="Q68" s="2"/>
      <c r="R68" s="129" t="s">
        <v>5</v>
      </c>
      <c r="S68" s="128" t="s">
        <v>34</v>
      </c>
      <c r="T68" s="128" t="s">
        <v>34</v>
      </c>
      <c r="U68" s="128" t="s">
        <v>34</v>
      </c>
      <c r="V68" s="126" t="s">
        <v>32</v>
      </c>
      <c r="W68" s="126" t="s">
        <v>32</v>
      </c>
      <c r="X68" s="128" t="s">
        <v>34</v>
      </c>
      <c r="Y68" s="128" t="s">
        <v>34</v>
      </c>
      <c r="Z68" s="128" t="s">
        <v>34</v>
      </c>
      <c r="AA68" s="128" t="s">
        <v>34</v>
      </c>
      <c r="AB68" s="128" t="s">
        <v>34</v>
      </c>
      <c r="AC68" s="126" t="s">
        <v>32</v>
      </c>
      <c r="AD68" s="126" t="s">
        <v>32</v>
      </c>
      <c r="AE68" s="128" t="s">
        <v>34</v>
      </c>
      <c r="AF68" s="128" t="s">
        <v>34</v>
      </c>
      <c r="AG68" s="128" t="s">
        <v>34</v>
      </c>
      <c r="AH68" s="128" t="s">
        <v>34</v>
      </c>
      <c r="AI68" s="128" t="s">
        <v>34</v>
      </c>
      <c r="AJ68" s="126" t="s">
        <v>32</v>
      </c>
      <c r="AK68" s="126" t="s">
        <v>32</v>
      </c>
      <c r="AL68" s="128" t="s">
        <v>34</v>
      </c>
      <c r="AM68" s="128" t="s">
        <v>34</v>
      </c>
      <c r="AN68" s="128" t="s">
        <v>34</v>
      </c>
      <c r="AO68" s="128" t="s">
        <v>34</v>
      </c>
      <c r="AP68" s="128" t="s">
        <v>34</v>
      </c>
      <c r="AQ68" s="126" t="s">
        <v>32</v>
      </c>
      <c r="AR68" s="126" t="s">
        <v>32</v>
      </c>
      <c r="AS68" s="128" t="s">
        <v>34</v>
      </c>
      <c r="AT68" s="128" t="s">
        <v>34</v>
      </c>
      <c r="AU68" s="128" t="s">
        <v>34</v>
      </c>
      <c r="AV68" s="147" t="s">
        <v>34</v>
      </c>
      <c r="AW68" s="146" t="s">
        <v>34</v>
      </c>
      <c r="AX68" s="126" t="s">
        <v>32</v>
      </c>
      <c r="AY68" s="126" t="s">
        <v>32</v>
      </c>
      <c r="AZ68" s="128" t="s">
        <v>34</v>
      </c>
      <c r="BA68" s="128" t="s">
        <v>34</v>
      </c>
      <c r="BB68" s="128" t="s">
        <v>34</v>
      </c>
      <c r="BC68" s="128" t="s">
        <v>34</v>
      </c>
      <c r="BD68" s="128" t="s">
        <v>34</v>
      </c>
      <c r="BE68" s="126" t="s">
        <v>32</v>
      </c>
      <c r="BF68" s="126" t="s">
        <v>32</v>
      </c>
      <c r="BG68" s="128" t="s">
        <v>34</v>
      </c>
      <c r="BH68" s="128" t="s">
        <v>34</v>
      </c>
      <c r="BI68" s="128" t="s">
        <v>34</v>
      </c>
      <c r="BJ68" s="128" t="s">
        <v>34</v>
      </c>
      <c r="BK68" s="128" t="s">
        <v>34</v>
      </c>
      <c r="BL68" s="126" t="s">
        <v>32</v>
      </c>
      <c r="BM68" s="126" t="s">
        <v>32</v>
      </c>
      <c r="BN68" s="128" t="s">
        <v>34</v>
      </c>
      <c r="BO68" s="128" t="s">
        <v>34</v>
      </c>
      <c r="BP68" s="128" t="s">
        <v>34</v>
      </c>
      <c r="BQ68" s="21" t="s">
        <v>36</v>
      </c>
      <c r="BR68" s="128" t="s">
        <v>34</v>
      </c>
      <c r="BS68" s="126" t="s">
        <v>32</v>
      </c>
      <c r="BT68" s="126" t="s">
        <v>32</v>
      </c>
      <c r="BU68" s="128" t="s">
        <v>34</v>
      </c>
      <c r="BV68" s="128" t="s">
        <v>34</v>
      </c>
      <c r="BW68" s="25" t="s">
        <v>8</v>
      </c>
      <c r="BX68" s="139" t="s">
        <v>8</v>
      </c>
      <c r="BY68" s="152" t="s">
        <v>9</v>
      </c>
      <c r="BZ68" s="126" t="s">
        <v>32</v>
      </c>
      <c r="CA68" s="126" t="s">
        <v>32</v>
      </c>
      <c r="CB68" s="128" t="s">
        <v>34</v>
      </c>
      <c r="CC68" s="128" t="s">
        <v>34</v>
      </c>
      <c r="CD68" s="128" t="s">
        <v>34</v>
      </c>
      <c r="CE68" s="128" t="s">
        <v>34</v>
      </c>
      <c r="CF68" s="128" t="s">
        <v>34</v>
      </c>
      <c r="CG68" s="126" t="s">
        <v>32</v>
      </c>
      <c r="CH68" s="126" t="s">
        <v>32</v>
      </c>
      <c r="CI68" s="128" t="s">
        <v>34</v>
      </c>
      <c r="CJ68" s="128" t="s">
        <v>34</v>
      </c>
      <c r="CK68" s="128" t="s">
        <v>34</v>
      </c>
      <c r="CL68" s="128" t="s">
        <v>34</v>
      </c>
      <c r="CM68" s="128" t="s">
        <v>34</v>
      </c>
      <c r="CN68" s="126" t="s">
        <v>32</v>
      </c>
      <c r="CO68" s="126" t="s">
        <v>32</v>
      </c>
      <c r="CP68" s="128" t="s">
        <v>34</v>
      </c>
      <c r="CQ68" s="128" t="s">
        <v>34</v>
      </c>
      <c r="CR68" s="128" t="s">
        <v>34</v>
      </c>
      <c r="CS68" s="128" t="s">
        <v>34</v>
      </c>
      <c r="CT68" s="128" t="s">
        <v>34</v>
      </c>
      <c r="CU68" s="126" t="s">
        <v>32</v>
      </c>
      <c r="CV68" s="126" t="s">
        <v>32</v>
      </c>
      <c r="CW68" s="128" t="s">
        <v>34</v>
      </c>
      <c r="CX68" s="128" t="s">
        <v>34</v>
      </c>
      <c r="CY68" s="128" t="s">
        <v>34</v>
      </c>
      <c r="CZ68" s="128" t="s">
        <v>34</v>
      </c>
      <c r="DA68" s="128" t="s">
        <v>34</v>
      </c>
      <c r="DB68" s="126" t="s">
        <v>32</v>
      </c>
      <c r="DC68" s="138" t="s">
        <v>32</v>
      </c>
      <c r="DD68" s="128" t="s">
        <v>34</v>
      </c>
      <c r="DE68" s="128" t="s">
        <v>34</v>
      </c>
      <c r="DF68" s="128" t="s">
        <v>34</v>
      </c>
      <c r="DG68" s="128" t="s">
        <v>34</v>
      </c>
      <c r="DH68" s="128" t="s">
        <v>34</v>
      </c>
      <c r="DI68" s="126" t="s">
        <v>32</v>
      </c>
      <c r="DJ68" s="126" t="s">
        <v>32</v>
      </c>
      <c r="DK68" s="128" t="s">
        <v>34</v>
      </c>
      <c r="DL68" s="128" t="s">
        <v>34</v>
      </c>
      <c r="DM68" s="128" t="s">
        <v>34</v>
      </c>
      <c r="DN68" s="128" t="s">
        <v>34</v>
      </c>
      <c r="DO68" s="128" t="s">
        <v>34</v>
      </c>
      <c r="DP68" s="126" t="s">
        <v>32</v>
      </c>
      <c r="DQ68" s="126" t="s">
        <v>32</v>
      </c>
      <c r="DR68" s="128" t="s">
        <v>34</v>
      </c>
      <c r="DS68" s="128" t="s">
        <v>34</v>
      </c>
      <c r="DT68" s="128" t="s">
        <v>34</v>
      </c>
      <c r="DU68" s="128" t="s">
        <v>34</v>
      </c>
      <c r="DV68" s="128" t="s">
        <v>34</v>
      </c>
      <c r="DW68" s="126" t="s">
        <v>32</v>
      </c>
      <c r="DX68" s="126" t="s">
        <v>32</v>
      </c>
      <c r="DY68" s="128" t="s">
        <v>34</v>
      </c>
      <c r="DZ68" s="128" t="s">
        <v>34</v>
      </c>
      <c r="EA68" s="128" t="s">
        <v>34</v>
      </c>
      <c r="EB68" s="128" t="s">
        <v>34</v>
      </c>
      <c r="EC68" s="128" t="s">
        <v>34</v>
      </c>
      <c r="ED68" s="126" t="s">
        <v>32</v>
      </c>
      <c r="EE68" s="126" t="s">
        <v>32</v>
      </c>
      <c r="EF68" s="128" t="s">
        <v>34</v>
      </c>
      <c r="EG68" s="128" t="s">
        <v>34</v>
      </c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</row>
  </sheetData>
  <protectedRanges>
    <protectedRange algorithmName="SHA-512" hashValue="MBC8p8qPQ5nYQm6MyJh/Fnil2hWj1mx0LA+cLhY+hX3ZTg1BbmCqDSKVSrZVixcJ5TDZ3it9fxsh5W+q5tX/bw==" saltValue="x9CtMDw4NG07A2HaPfvtgA==" spinCount="100000" sqref="R40:DC61 EH1:FK1 FL48:FL54 A67:O68 R67:DC67 DD40:FK54 A40:O61 A1:EG12 P68:FL68 P40:Q54 A31:FL39 GQ1:GQ25 EH2:FL12 GR1:HU1 GR48:HV54 A13:GP25 HW1:HW54 FM31:GQ54 FM1:GP12 GR2:HV40 A26:GQ30" name="Roster"/>
  </protectedRanges>
  <mergeCells count="26">
    <mergeCell ref="Q1:Q3"/>
    <mergeCell ref="BY1:DC1"/>
    <mergeCell ref="R1:AV1"/>
    <mergeCell ref="G1:G3"/>
    <mergeCell ref="DD1:EG1"/>
    <mergeCell ref="P1:P3"/>
    <mergeCell ref="N1:N3"/>
    <mergeCell ref="AW1:BX1"/>
    <mergeCell ref="M1:M3"/>
    <mergeCell ref="O1:O3"/>
    <mergeCell ref="GR1:HV1"/>
    <mergeCell ref="HW1:HW3"/>
    <mergeCell ref="FM1:GP1"/>
    <mergeCell ref="GQ1:GQ3"/>
    <mergeCell ref="A1:A3"/>
    <mergeCell ref="C1:C3"/>
    <mergeCell ref="E1:E3"/>
    <mergeCell ref="D1:D3"/>
    <mergeCell ref="L1:L3"/>
    <mergeCell ref="F1:F3"/>
    <mergeCell ref="H1:H3"/>
    <mergeCell ref="I1:I3"/>
    <mergeCell ref="J1:J3"/>
    <mergeCell ref="K1:K3"/>
    <mergeCell ref="B1:B3"/>
    <mergeCell ref="EH1:FL1"/>
  </mergeCells>
  <phoneticPr fontId="1" type="noConversion"/>
  <conditionalFormatting sqref="A52 AG67:AJ67 BN67:BP67 CA67:CD67 M4:Q27 HX4:XFD36 HW4:HW40 R26:AV26 Y26:Y47 AF26:AF47 T27:Y27 AA27:AD28 AO27:AT28 Q27:U30 W27:AB30 AE27:AS30 AU27:AV30 M28:Y30 M29:AU29 AA30:AD30 AO30:AT30 AW30:BX30 M31:AV32 Q31:Q47 M33:T34 P33:AU47 AW33:BX47 P67:Q67 AN67:AU67 GQ4:GQ39 FL40:FL47 DD67:FL67 FM67:XFD68 M68:Q68">
    <cfRule type="containsText" dxfId="3476" priority="195568" operator="containsText" text="S2">
      <formula>NOT(ISERROR(SEARCH("S2",A4)))</formula>
    </cfRule>
  </conditionalFormatting>
  <conditionalFormatting sqref="A48:B51 A56:B58 CA33:CD47 CH33:CK47 CO33:CR47 CV33:CY47 DF33:DI47 DM37:DP47 DT37:DW47 EA37:ED47 CB67:CE67 CP67:CS67 CW67:XFD67 M4:Q25 HX4:XFD47 GQ4:GQ48 HW4:HW48 M26:S26 U26:Z26 T26:U30 W26:Y30 AA26:AV30 M27:Q27 U27:Y27 Q27:S30 M28:Y30 AW30:BX30 AB31:AV32 R31:AB47 AF31:AF47 AH31:AK47 AM31:AM47 AO31:AT47 M31:Q48 AB33:AT47 AW33:BY47 DC33:DC47 GQ41:HV47 M67:Q67 Z27:Z30 FL40:FL47 EJ40:EM47 EQ40:ET47 EX40:FA47 FE40:FH47 FO40:FR47 FV41:FY47 GC41:GF47 GJ41:GM47">
    <cfRule type="containsText" dxfId="3475" priority="210357" operator="containsText" text="S6">
      <formula>NOT(ISERROR(SEARCH("S6",A4)))</formula>
    </cfRule>
  </conditionalFormatting>
  <conditionalFormatting sqref="A48:B51 A56:B58">
    <cfRule type="containsText" dxfId="3474" priority="210356" operator="containsText" text="S2">
      <formula>NOT(ISERROR(SEARCH("S2",A48)))</formula>
    </cfRule>
    <cfRule type="containsText" dxfId="3473" priority="210355" operator="containsText" text="WO">
      <formula>NOT(ISERROR(SEARCH("WO",A48)))</formula>
    </cfRule>
  </conditionalFormatting>
  <conditionalFormatting sqref="A53:B53">
    <cfRule type="containsText" dxfId="3472" priority="210354" operator="containsText" text="G">
      <formula>NOT(ISERROR(SEARCH("G",A53)))</formula>
    </cfRule>
    <cfRule type="containsText" dxfId="3471" priority="210353" operator="containsText" text="S1">
      <formula>NOT(ISERROR(SEARCH("S1",A53)))</formula>
    </cfRule>
    <cfRule type="containsText" dxfId="3470" priority="210352" operator="containsText" text="S3">
      <formula>NOT(ISERROR(SEARCH("S3",A53)))</formula>
    </cfRule>
    <cfRule type="containsText" dxfId="3469" priority="210351" operator="containsText" text="S6">
      <formula>NOT(ISERROR(SEARCH("S6",A53)))</formula>
    </cfRule>
    <cfRule type="containsText" dxfId="3468" priority="210350" operator="containsText" text="S2">
      <formula>NOT(ISERROR(SEARCH("S2",A53)))</formula>
    </cfRule>
    <cfRule type="containsText" dxfId="3467" priority="210349" operator="containsText" text="WO">
      <formula>NOT(ISERROR(SEARCH("WO",A53)))</formula>
    </cfRule>
  </conditionalFormatting>
  <conditionalFormatting sqref="A61:B61">
    <cfRule type="containsText" dxfId="3466" priority="210332" operator="containsText" text="S2">
      <formula>NOT(ISERROR(SEARCH("S2",A61)))</formula>
    </cfRule>
    <cfRule type="containsText" dxfId="3465" priority="210331" operator="containsText" text="WO">
      <formula>NOT(ISERROR(SEARCH("WO",A61)))</formula>
    </cfRule>
    <cfRule type="containsText" dxfId="3464" priority="210336" operator="containsText" text="G">
      <formula>NOT(ISERROR(SEARCH("G",A61)))</formula>
    </cfRule>
    <cfRule type="containsText" dxfId="3463" priority="210335" operator="containsText" text="S1">
      <formula>NOT(ISERROR(SEARCH("S1",A61)))</formula>
    </cfRule>
    <cfRule type="containsText" dxfId="3462" priority="210334" operator="containsText" text="S3">
      <formula>NOT(ISERROR(SEARCH("S3",A61)))</formula>
    </cfRule>
    <cfRule type="containsText" dxfId="3461" priority="210333" operator="containsText" text="S6">
      <formula>NOT(ISERROR(SEARCH("S6",A61)))</formula>
    </cfRule>
  </conditionalFormatting>
  <conditionalFormatting sqref="M4:Q30 GQ4:GQ39 HW4:HW40 HX4:XFD47 AE26 AR26:AS30 R28:V30 AP28:AQ30 AB28:AC47 AI28:AJ47 AE31:AE32 M31:V47 AP31:AS47 O67:Q67 DA67:DC67 AW30:AX30 AW33:AX47 GR41:HV47">
    <cfRule type="containsText" dxfId="3460" priority="176224" operator="containsText" text="S1">
      <formula>NOT(ISERROR(SEARCH("S1",M4)))</formula>
    </cfRule>
  </conditionalFormatting>
  <conditionalFormatting sqref="M13:Q13 M27:Q29 N27:N30 P27:Q30 O28:Q30 N33:Q48 M68:Q68 AW30:AY30 BC30:BF30 BL30:BM30 BS30:BT30 AW33:AY47 BC33:BF47 BL33:BM47 BS33:BT47">
    <cfRule type="containsText" dxfId="3459" priority="152363" operator="containsText" text="S6">
      <formula>NOT(ISERROR(SEARCH("S6",M13)))</formula>
    </cfRule>
  </conditionalFormatting>
  <conditionalFormatting sqref="M13:Q13 M27:Q29 N27:N30 P27:Q30 Q27:Q48 O28:Q30 AW30:AY30 BC30:BF30 BL30:BM30 BS30:BT30 AW33:AY47 BC33:BF47 BL33:BM47 BS33:BT47 N33:Q48 M68:Q68 GQ26:GQ48 M31:Q32">
    <cfRule type="containsText" dxfId="3458" priority="152364" operator="containsText" text="S3">
      <formula>NOT(ISERROR(SEARCH("S3",M13)))</formula>
    </cfRule>
  </conditionalFormatting>
  <conditionalFormatting sqref="M13:Q13 N27:N30 P27:Q30 O28:Q30 AW30:AY30 BC30:BF30 BL30:BM30 BS30:BT30 AW33:AY47 BC33:BF47 BL33:BM47 BS33:BT47 N33:Q48 M68:Q68 M31:Q32 M27:Q29 Q27:Q48 GQ26:GQ48">
    <cfRule type="containsText" dxfId="3457" priority="152366" operator="containsText" text="G">
      <formula>NOT(ISERROR(SEARCH("G",M13)))</formula>
    </cfRule>
  </conditionalFormatting>
  <conditionalFormatting sqref="M13:Q13 GQ26:GQ48 M27:Q29 N27:N30 P27:Q30 Q27:Q48 O28:Q30 AW30:AY30 BC30:BF30 BL30:BM30 BS30:BT30 M31:Q32 AW33:AY47 BC33:BF47 BL33:BM47 BS33:BT47 N33:Q48 M68:Q68">
    <cfRule type="containsText" dxfId="3456" priority="152365" operator="containsText" text="S1">
      <formula>NOT(ISERROR(SEARCH("S1",M13)))</formula>
    </cfRule>
  </conditionalFormatting>
  <conditionalFormatting sqref="M31:Q48 T26:AT26 AK26:AM30 M27:AV27 M28:AU30 R31:AU47 AT26:AT30 M26:R26 T26:Y30 AF26:AF30 M4:Q25 Q67:Q68 EH68:FL68 GQ4:GQ48 Q27:Q30 HW4:HW48 HX4:XFD47 GR41:HV47 CZ67:FL67 FM67:XFD68">
    <cfRule type="containsText" dxfId="3455" priority="152362" operator="containsText" text="HO">
      <formula>NOT(ISERROR(SEARCH("HO",M4)))</formula>
    </cfRule>
  </conditionalFormatting>
  <conditionalFormatting sqref="M48:Q48 Z67:AD67 AX30:BW30 AX33:BW47 T27:Y27 AA27:AF27 R28:AU30 R26:R27">
    <cfRule type="containsText" dxfId="3454" priority="180362" operator="containsText" text="S1">
      <formula>NOT(ISERROR(SEARCH("S1",M26)))</formula>
    </cfRule>
  </conditionalFormatting>
  <conditionalFormatting sqref="M67:R67 X67:Y67 AL67 AS67:AT67 AZ67:BA67 BN67:BO67 BU67:BV67">
    <cfRule type="containsText" dxfId="3453" priority="160172" operator="containsText" text="G">
      <formula>NOT(ISERROR(SEARCH("G",M67)))</formula>
    </cfRule>
    <cfRule type="containsText" dxfId="3452" priority="160171" operator="containsText" text="S1">
      <formula>NOT(ISERROR(SEARCH("S1",M67)))</formula>
    </cfRule>
    <cfRule type="containsText" dxfId="3451" priority="160169" operator="containsText" text="S6">
      <formula>NOT(ISERROR(SEARCH("S6",M67)))</formula>
    </cfRule>
    <cfRule type="containsText" dxfId="3450" priority="160165" operator="containsText" text="CO">
      <formula>NOT(ISERROR(SEARCH("CO",M67)))</formula>
    </cfRule>
    <cfRule type="containsText" dxfId="3449" priority="160166" operator="containsText" text="HO">
      <formula>NOT(ISERROR(SEARCH("HO",M67)))</formula>
    </cfRule>
    <cfRule type="containsText" dxfId="3448" priority="160170" operator="containsText" text="S3">
      <formula>NOT(ISERROR(SEARCH("S3",M67)))</formula>
    </cfRule>
  </conditionalFormatting>
  <conditionalFormatting sqref="M67:Z67">
    <cfRule type="containsText" dxfId="3447" priority="159046" operator="containsText" text="S2">
      <formula>NOT(ISERROR(SEARCH("S2",M67)))</formula>
    </cfRule>
  </conditionalFormatting>
  <conditionalFormatting sqref="N48:Q48">
    <cfRule type="containsText" dxfId="3446" priority="98648" operator="containsText" text="S2">
      <formula>NOT(ISERROR(SEARCH("S2",N48)))</formula>
    </cfRule>
    <cfRule type="containsText" dxfId="3445" priority="98647" operator="containsText" text="WO">
      <formula>NOT(ISERROR(SEARCH("WO",N48)))</formula>
    </cfRule>
  </conditionalFormatting>
  <conditionalFormatting sqref="O67:Q67 AW67:AX67 BD67:BE67 BK67:BL67 BR67:BS67 BY67:CA67 CF67:CH67 CM67:CP67 CT67:CW67 DA67:DC67">
    <cfRule type="containsText" dxfId="3444" priority="162767" operator="containsText" text="CO">
      <formula>NOT(ISERROR(SEARCH("CO",O67)))</formula>
    </cfRule>
    <cfRule type="containsText" dxfId="3443" priority="162772" operator="containsText" text="S3">
      <formula>NOT(ISERROR(SEARCH("S3",O67)))</formula>
    </cfRule>
    <cfRule type="containsText" dxfId="3442" priority="162773" operator="containsText" text="S1">
      <formula>NOT(ISERROR(SEARCH("S1",O67)))</formula>
    </cfRule>
    <cfRule type="containsText" dxfId="3441" priority="162774" operator="containsText" text="G">
      <formula>NOT(ISERROR(SEARCH("G",O67)))</formula>
    </cfRule>
    <cfRule type="containsText" dxfId="3440" priority="162769" operator="containsText" text="WO">
      <formula>NOT(ISERROR(SEARCH("WO",O67)))</formula>
    </cfRule>
    <cfRule type="containsText" dxfId="3439" priority="162770" operator="containsText" text="S2">
      <formula>NOT(ISERROR(SEARCH("S2",O67)))</formula>
    </cfRule>
    <cfRule type="containsText" dxfId="3438" priority="162771" operator="containsText" text="S6">
      <formula>NOT(ISERROR(SEARCH("S6",O67)))</formula>
    </cfRule>
  </conditionalFormatting>
  <conditionalFormatting sqref="O67:Q67 AX67 BE67 BL67 BS67 BY67:CA67 CF67:CH67 CM67:CO67 CT67:CV67 DA67:DC67">
    <cfRule type="containsText" dxfId="3437" priority="162739" operator="containsText" text="HO">
      <formula>NOT(ISERROR(SEARCH("HO",O67)))</formula>
    </cfRule>
    <cfRule type="containsText" dxfId="3436" priority="162740" operator="containsText" text="S2">
      <formula>NOT(ISERROR(SEARCH("S2",O67)))</formula>
    </cfRule>
    <cfRule type="containsText" dxfId="3435" priority="162741" operator="containsText" text="S6">
      <formula>NOT(ISERROR(SEARCH("S6",O67)))</formula>
    </cfRule>
    <cfRule type="containsText" dxfId="3434" priority="162742" operator="containsText" text="S3">
      <formula>NOT(ISERROR(SEARCH("S3",O67)))</formula>
    </cfRule>
    <cfRule type="containsText" dxfId="3433" priority="162743" operator="containsText" text="S1">
      <formula>NOT(ISERROR(SEARCH("S1",O67)))</formula>
    </cfRule>
    <cfRule type="containsText" dxfId="3432" priority="162744" operator="containsText" text="G">
      <formula>NOT(ISERROR(SEARCH("G",O67)))</formula>
    </cfRule>
    <cfRule type="containsText" dxfId="3431" priority="162745" operator="containsText" text="CO">
      <formula>NOT(ISERROR(SEARCH("CO",O67)))</formula>
    </cfRule>
    <cfRule type="containsText" dxfId="3430" priority="162746" operator="containsText" text="HO">
      <formula>NOT(ISERROR(SEARCH("HO",O67)))</formula>
    </cfRule>
    <cfRule type="containsText" dxfId="3429" priority="162747" operator="containsText" text="WO">
      <formula>NOT(ISERROR(SEARCH("WO",O67)))</formula>
    </cfRule>
    <cfRule type="containsText" dxfId="3428" priority="162748" operator="containsText" text="S2">
      <formula>NOT(ISERROR(SEARCH("S2",O67)))</formula>
    </cfRule>
    <cfRule type="containsText" dxfId="3427" priority="162749" operator="containsText" text="S6">
      <formula>NOT(ISERROR(SEARCH("S6",O67)))</formula>
    </cfRule>
    <cfRule type="containsText" dxfId="3426" priority="162750" operator="containsText" text="S3">
      <formula>NOT(ISERROR(SEARCH("S3",O67)))</formula>
    </cfRule>
    <cfRule type="containsText" dxfId="3425" priority="162751" operator="containsText" text="S1">
      <formula>NOT(ISERROR(SEARCH("S1",O67)))</formula>
    </cfRule>
    <cfRule type="containsText" dxfId="3424" priority="162752" operator="containsText" text="G">
      <formula>NOT(ISERROR(SEARCH("G",O67)))</formula>
    </cfRule>
    <cfRule type="containsText" dxfId="3423" priority="162753" operator="containsText" text="CO">
      <formula>NOT(ISERROR(SEARCH("CO",O67)))</formula>
    </cfRule>
    <cfRule type="containsText" dxfId="3422" priority="162754" operator="containsText" text="HO">
      <formula>NOT(ISERROR(SEARCH("HO",O67)))</formula>
    </cfRule>
    <cfRule type="containsText" dxfId="3421" priority="162755" operator="containsText" text="WO">
      <formula>NOT(ISERROR(SEARCH("WO",O67)))</formula>
    </cfRule>
    <cfRule type="containsText" dxfId="3420" priority="162756" operator="containsText" text="S2">
      <formula>NOT(ISERROR(SEARCH("S2",O67)))</formula>
    </cfRule>
    <cfRule type="containsText" dxfId="3419" priority="162757" operator="containsText" text="S6">
      <formula>NOT(ISERROR(SEARCH("S6",O67)))</formula>
    </cfRule>
    <cfRule type="containsText" dxfId="3418" priority="162758" operator="containsText" text="S3">
      <formula>NOT(ISERROR(SEARCH("S3",O67)))</formula>
    </cfRule>
    <cfRule type="containsText" dxfId="3417" priority="162759" operator="containsText" text="S1">
      <formula>NOT(ISERROR(SEARCH("S1",O67)))</formula>
    </cfRule>
    <cfRule type="containsText" dxfId="3416" priority="162760" operator="containsText" text="G">
      <formula>NOT(ISERROR(SEARCH("G",O67)))</formula>
    </cfRule>
    <cfRule type="containsText" dxfId="3415" priority="162761" operator="containsText" text="CO">
      <formula>NOT(ISERROR(SEARCH("CO",O67)))</formula>
    </cfRule>
    <cfRule type="containsText" dxfId="3414" priority="161708" operator="containsText" text="WO">
      <formula>NOT(ISERROR(SEARCH("WO",O67)))</formula>
    </cfRule>
    <cfRule type="containsText" dxfId="3413" priority="162762" operator="containsText" text="S2">
      <formula>NOT(ISERROR(SEARCH("S2",O67)))</formula>
    </cfRule>
    <cfRule type="containsText" dxfId="3412" priority="162766" operator="containsText" text="G">
      <formula>NOT(ISERROR(SEARCH("G",O67)))</formula>
    </cfRule>
    <cfRule type="containsText" dxfId="3411" priority="162765" operator="containsText" text="S1">
      <formula>NOT(ISERROR(SEARCH("S1",O67)))</formula>
    </cfRule>
    <cfRule type="containsText" dxfId="3410" priority="162764" operator="containsText" text="S3">
      <formula>NOT(ISERROR(SEARCH("S3",O67)))</formula>
    </cfRule>
    <cfRule type="containsText" dxfId="3409" priority="161706" operator="containsText" text="CO">
      <formula>NOT(ISERROR(SEARCH("CO",O67)))</formula>
    </cfRule>
    <cfRule type="containsText" dxfId="3408" priority="161705" operator="containsText" text="G">
      <formula>NOT(ISERROR(SEARCH("G",O67)))</formula>
    </cfRule>
    <cfRule type="containsText" dxfId="3407" priority="161704" operator="containsText" text="S1">
      <formula>NOT(ISERROR(SEARCH("S1",O67)))</formula>
    </cfRule>
    <cfRule type="containsText" dxfId="3406" priority="161703" operator="containsText" text="S3">
      <formula>NOT(ISERROR(SEARCH("S3",O67)))</formula>
    </cfRule>
    <cfRule type="containsText" dxfId="3405" priority="161707" operator="containsText" text="HO">
      <formula>NOT(ISERROR(SEARCH("HO",O67)))</formula>
    </cfRule>
    <cfRule type="containsText" dxfId="3404" priority="161701" operator="containsText" text="S2">
      <formula>NOT(ISERROR(SEARCH("S2",O67)))</formula>
    </cfRule>
    <cfRule type="containsText" dxfId="3403" priority="161700" operator="containsText" text="CO">
      <formula>NOT(ISERROR(SEARCH("CO",O67)))</formula>
    </cfRule>
    <cfRule type="containsText" dxfId="3402" priority="161699" operator="containsText" text="G">
      <formula>NOT(ISERROR(SEARCH("G",O67)))</formula>
    </cfRule>
    <cfRule type="containsText" dxfId="3401" priority="161698" operator="containsText" text="S1">
      <formula>NOT(ISERROR(SEARCH("S1",O67)))</formula>
    </cfRule>
    <cfRule type="containsText" dxfId="3400" priority="161697" operator="containsText" text="S3">
      <formula>NOT(ISERROR(SEARCH("S3",O67)))</formula>
    </cfRule>
    <cfRule type="containsText" dxfId="3399" priority="161696" operator="containsText" text="S6">
      <formula>NOT(ISERROR(SEARCH("S6",O67)))</formula>
    </cfRule>
    <cfRule type="containsText" dxfId="3398" priority="161695" operator="containsText" text="S2">
      <formula>NOT(ISERROR(SEARCH("S2",O67)))</formula>
    </cfRule>
    <cfRule type="containsText" dxfId="3397" priority="161694" operator="containsText" text="WO">
      <formula>NOT(ISERROR(SEARCH("WO",O67)))</formula>
    </cfRule>
    <cfRule type="containsText" dxfId="3396" priority="161693" operator="containsText" text="HO">
      <formula>NOT(ISERROR(SEARCH("HO",O67)))</formula>
    </cfRule>
    <cfRule type="containsText" dxfId="3395" priority="161692" operator="containsText" text="CO">
      <formula>NOT(ISERROR(SEARCH("CO",O67)))</formula>
    </cfRule>
    <cfRule type="containsText" dxfId="3394" priority="161691" operator="containsText" text="G">
      <formula>NOT(ISERROR(SEARCH("G",O67)))</formula>
    </cfRule>
    <cfRule type="containsText" dxfId="3393" priority="161690" operator="containsText" text="S1">
      <formula>NOT(ISERROR(SEARCH("S1",O67)))</formula>
    </cfRule>
    <cfRule type="containsText" dxfId="3392" priority="162763" operator="containsText" text="S6">
      <formula>NOT(ISERROR(SEARCH("S6",O67)))</formula>
    </cfRule>
    <cfRule type="containsText" dxfId="3391" priority="161689" operator="containsText" text="S3">
      <formula>NOT(ISERROR(SEARCH("S3",O67)))</formula>
    </cfRule>
    <cfRule type="containsText" dxfId="3390" priority="161702" operator="containsText" text="S6">
      <formula>NOT(ISERROR(SEARCH("S6",O67)))</formula>
    </cfRule>
    <cfRule type="containsText" dxfId="3389" priority="161713" operator="containsText" text="G">
      <formula>NOT(ISERROR(SEARCH("G",O67)))</formula>
    </cfRule>
    <cfRule type="containsText" dxfId="3388" priority="162737" operator="containsText" text="WO">
      <formula>NOT(ISERROR(SEARCH("WO",O67)))</formula>
    </cfRule>
    <cfRule type="containsText" dxfId="3387" priority="162738" operator="containsText" text="CO">
      <formula>NOT(ISERROR(SEARCH("CO",O67)))</formula>
    </cfRule>
    <cfRule type="containsText" dxfId="3386" priority="161712" operator="containsText" text="S1">
      <formula>NOT(ISERROR(SEARCH("S1",O67)))</formula>
    </cfRule>
    <cfRule type="containsText" dxfId="3385" priority="161709" operator="containsText" text="S2">
      <formula>NOT(ISERROR(SEARCH("S2",O67)))</formula>
    </cfRule>
    <cfRule type="containsText" dxfId="3384" priority="161710" operator="containsText" text="S6">
      <formula>NOT(ISERROR(SEARCH("S6",O67)))</formula>
    </cfRule>
    <cfRule type="containsText" dxfId="3383" priority="161711" operator="containsText" text="S3">
      <formula>NOT(ISERROR(SEARCH("S3",O67)))</formula>
    </cfRule>
  </conditionalFormatting>
  <conditionalFormatting sqref="O67:Q67 DA67:DC67">
    <cfRule type="containsText" dxfId="3382" priority="176222" operator="containsText" text="S6">
      <formula>NOT(ISERROR(SEARCH("S6",O67)))</formula>
    </cfRule>
    <cfRule type="containsText" dxfId="3381" priority="176221" operator="containsText" text="S2">
      <formula>NOT(ISERROR(SEARCH("S2",O67)))</formula>
    </cfRule>
  </conditionalFormatting>
  <conditionalFormatting sqref="O67:Q67 DA67:XFD67 M26:AV30 M31:AT47 AU31:AV32 M4:Q25 GQ4:GQ39 HX4:XFD37 HW4:HW40 FL40:FL47">
    <cfRule type="containsText" dxfId="3380" priority="176223" operator="containsText" text="S3">
      <formula>NOT(ISERROR(SEARCH("S3",M4)))</formula>
    </cfRule>
  </conditionalFormatting>
  <conditionalFormatting sqref="O67:Q67">
    <cfRule type="containsText" dxfId="3379" priority="172849" operator="containsText" text="HO">
      <formula>NOT(ISERROR(SEARCH("HO",O67)))</formula>
    </cfRule>
    <cfRule type="containsText" dxfId="3378" priority="173395" operator="containsText" text="CO">
      <formula>NOT(ISERROR(SEARCH("CO",O67)))</formula>
    </cfRule>
  </conditionalFormatting>
  <conditionalFormatting sqref="P5:Q24">
    <cfRule type="containsText" dxfId="3377" priority="10120" operator="containsText" text="HO">
      <formula>NOT(ISERROR(SEARCH("HO",P5)))</formula>
    </cfRule>
    <cfRule type="containsText" dxfId="3376" priority="10122" operator="containsText" text="S3">
      <formula>NOT(ISERROR(SEARCH("S3",P5)))</formula>
    </cfRule>
    <cfRule type="containsText" dxfId="3375" priority="10124" operator="containsText" text="G">
      <formula>NOT(ISERROR(SEARCH("G",P5)))</formula>
    </cfRule>
    <cfRule type="containsText" dxfId="3374" priority="10123" operator="containsText" text="S1">
      <formula>NOT(ISERROR(SEARCH("S1",P5)))</formula>
    </cfRule>
    <cfRule type="containsText" dxfId="3373" priority="10121" operator="containsText" text="S6">
      <formula>NOT(ISERROR(SEARCH("S6",P5)))</formula>
    </cfRule>
    <cfRule type="containsText" dxfId="3372" priority="10119" operator="containsText" text="CO">
      <formula>NOT(ISERROR(SEARCH("CO",P5)))</formula>
    </cfRule>
  </conditionalFormatting>
  <conditionalFormatting sqref="P25:Q25">
    <cfRule type="containsText" dxfId="3371" priority="282" operator="containsText" text="CO">
      <formula>NOT(ISERROR(SEARCH("CO",P25)))</formula>
    </cfRule>
    <cfRule type="containsText" dxfId="3370" priority="283" operator="containsText" text="HO">
      <formula>NOT(ISERROR(SEARCH("HO",P25)))</formula>
    </cfRule>
    <cfRule type="containsText" dxfId="3369" priority="287" operator="containsText" text="G">
      <formula>NOT(ISERROR(SEARCH("G",P25)))</formula>
    </cfRule>
    <cfRule type="containsText" dxfId="3368" priority="286" operator="containsText" text="S1">
      <formula>NOT(ISERROR(SEARCH("S1",P25)))</formula>
    </cfRule>
    <cfRule type="containsText" dxfId="3367" priority="285" operator="containsText" text="S3">
      <formula>NOT(ISERROR(SEARCH("S3",P25)))</formula>
    </cfRule>
    <cfRule type="containsText" dxfId="3366" priority="284" operator="containsText" text="S6">
      <formula>NOT(ISERROR(SEARCH("S6",P25)))</formula>
    </cfRule>
  </conditionalFormatting>
  <conditionalFormatting sqref="P27:Q27">
    <cfRule type="containsText" dxfId="3365" priority="305" operator="containsText" text="CO">
      <formula>NOT(ISERROR(SEARCH("CO",P27)))</formula>
    </cfRule>
    <cfRule type="containsText" dxfId="3364" priority="299" operator="containsText" text="G">
      <formula>NOT(ISERROR(SEARCH("G",P27)))</formula>
    </cfRule>
    <cfRule type="containsText" dxfId="3363" priority="298" operator="containsText" text="S1">
      <formula>NOT(ISERROR(SEARCH("S1",P27)))</formula>
    </cfRule>
    <cfRule type="containsText" dxfId="3362" priority="297" operator="containsText" text="S3">
      <formula>NOT(ISERROR(SEARCH("S3",P27)))</formula>
    </cfRule>
    <cfRule type="containsText" dxfId="3361" priority="296" operator="containsText" text="S6">
      <formula>NOT(ISERROR(SEARCH("S6",P27)))</formula>
    </cfRule>
    <cfRule type="containsText" dxfId="3360" priority="295" operator="containsText" text="HO">
      <formula>NOT(ISERROR(SEARCH("HO",P27)))</formula>
    </cfRule>
    <cfRule type="containsText" dxfId="3359" priority="294" operator="containsText" text="CO">
      <formula>NOT(ISERROR(SEARCH("CO",P27)))</formula>
    </cfRule>
    <cfRule type="containsText" dxfId="3358" priority="307" operator="containsText" text="S6">
      <formula>NOT(ISERROR(SEARCH("S6",P27)))</formula>
    </cfRule>
    <cfRule type="containsText" dxfId="3357" priority="306" operator="containsText" text="HO">
      <formula>NOT(ISERROR(SEARCH("HO",P27)))</formula>
    </cfRule>
    <cfRule type="containsText" dxfId="3356" priority="310" operator="containsText" text="G">
      <formula>NOT(ISERROR(SEARCH("G",P27)))</formula>
    </cfRule>
    <cfRule type="containsText" dxfId="3355" priority="309" operator="containsText" text="S1">
      <formula>NOT(ISERROR(SEARCH("S1",P27)))</formula>
    </cfRule>
    <cfRule type="containsText" dxfId="3354" priority="308" operator="containsText" text="S3">
      <formula>NOT(ISERROR(SEARCH("S3",P27)))</formula>
    </cfRule>
  </conditionalFormatting>
  <conditionalFormatting sqref="P48:Q48">
    <cfRule type="containsText" dxfId="3353" priority="50939" operator="containsText" text="WO">
      <formula>NOT(ISERROR(SEARCH("WO",P48)))</formula>
    </cfRule>
    <cfRule type="containsText" dxfId="3352" priority="50940" operator="containsText" text="S2">
      <formula>NOT(ISERROR(SEARCH("S2",P48)))</formula>
    </cfRule>
  </conditionalFormatting>
  <conditionalFormatting sqref="Q5:Q25">
    <cfRule type="containsText" dxfId="3351" priority="1484" operator="containsText" text="S1">
      <formula>NOT(ISERROR(SEARCH("S1",Q5)))</formula>
    </cfRule>
    <cfRule type="containsText" dxfId="3350" priority="1483" operator="containsText" text="S3">
      <formula>NOT(ISERROR(SEARCH("S3",Q5)))</formula>
    </cfRule>
    <cfRule type="containsText" dxfId="3349" priority="1482" operator="containsText" text="S6">
      <formula>NOT(ISERROR(SEARCH("S6",Q5)))</formula>
    </cfRule>
    <cfRule type="containsText" dxfId="3348" priority="1480" operator="containsText" text="CO">
      <formula>NOT(ISERROR(SEARCH("CO",Q5)))</formula>
    </cfRule>
    <cfRule type="containsText" dxfId="3347" priority="1485" operator="containsText" text="G">
      <formula>NOT(ISERROR(SEARCH("G",Q5)))</formula>
    </cfRule>
    <cfRule type="containsText" dxfId="3346" priority="1481" operator="containsText" text="HO">
      <formula>NOT(ISERROR(SEARCH("HO",Q5)))</formula>
    </cfRule>
  </conditionalFormatting>
  <conditionalFormatting sqref="Q27">
    <cfRule type="containsText" dxfId="3345" priority="293" operator="containsText" text="G">
      <formula>NOT(ISERROR(SEARCH("G",Q27)))</formula>
    </cfRule>
    <cfRule type="containsText" dxfId="3344" priority="289" operator="containsText" text="HO">
      <formula>NOT(ISERROR(SEARCH("HO",Q27)))</formula>
    </cfRule>
    <cfRule type="containsText" dxfId="3343" priority="288" operator="containsText" text="CO">
      <formula>NOT(ISERROR(SEARCH("CO",Q27)))</formula>
    </cfRule>
    <cfRule type="containsText" dxfId="3342" priority="290" operator="containsText" text="S6">
      <formula>NOT(ISERROR(SEARCH("S6",Q27)))</formula>
    </cfRule>
    <cfRule type="containsText" dxfId="3341" priority="291" operator="containsText" text="S3">
      <formula>NOT(ISERROR(SEARCH("S3",Q27)))</formula>
    </cfRule>
    <cfRule type="containsText" dxfId="3340" priority="292" operator="containsText" text="S1">
      <formula>NOT(ISERROR(SEARCH("S1",Q27)))</formula>
    </cfRule>
  </conditionalFormatting>
  <conditionalFormatting sqref="Q48">
    <cfRule type="containsText" dxfId="3339" priority="1473" operator="containsText" text="S2">
      <formula>NOT(ISERROR(SEARCH("S2",Q48)))</formula>
    </cfRule>
    <cfRule type="containsText" dxfId="3338" priority="1472" operator="containsText" text="WO">
      <formula>NOT(ISERROR(SEARCH("WO",Q48)))</formula>
    </cfRule>
  </conditionalFormatting>
  <conditionalFormatting sqref="Q26:AV26 Q27:Q47 W27:X47 AK27:AM47 AT27:AT47 M31:AV32 R37:BY47 A52 M67:Z67 BN67:BP67 BS67:XFD67 Q4:Q25 GQ4:GQ40 HW4:XFD40 BT30:BX30 BT33:BY36 DB33:DC47 GQ41:XFD47">
    <cfRule type="containsText" dxfId="3337" priority="195573" operator="containsText" text="WO">
      <formula>NOT(ISERROR(SEARCH("WO",A4)))</formula>
    </cfRule>
  </conditionalFormatting>
  <conditionalFormatting sqref="R26:R27 T27:X27 AA27:AC27 AE27 AH27:AL27 AP27 AS27 AX30:BT30 AX33:BT47 BV30:BW30 BV33:BW47 R28:AU30">
    <cfRule type="containsText" dxfId="3336" priority="153614" operator="containsText" text="S2">
      <formula>NOT(ISERROR(SEARCH("S2",R26)))</formula>
    </cfRule>
  </conditionalFormatting>
  <conditionalFormatting sqref="R26:R27 T27:Y27 AA27:AF27 R28:AU30 AX30:BW30 AX33:BW47 M48:Q48 Z67:AD67 HW4:HW40 AR26:AS26 AR31:AS32 Q4:Q39 HW4:XFD32 AE26 AE31:AE32">
    <cfRule type="containsText" dxfId="3335" priority="180363" operator="containsText" text="G">
      <formula>NOT(ISERROR(SEARCH("G",M4)))</formula>
    </cfRule>
  </conditionalFormatting>
  <conditionalFormatting sqref="R26:R47">
    <cfRule type="containsText" dxfId="3334" priority="159376" operator="containsText" text="S3">
      <formula>NOT(ISERROR(SEARCH("S3",R26)))</formula>
    </cfRule>
    <cfRule type="containsText" dxfId="3333" priority="159377" operator="containsText" text="S1">
      <formula>NOT(ISERROR(SEARCH("S1",R26)))</formula>
    </cfRule>
    <cfRule type="containsText" dxfId="3332" priority="159378" operator="containsText" text="G">
      <formula>NOT(ISERROR(SEARCH("G",R26)))</formula>
    </cfRule>
    <cfRule type="containsText" dxfId="3331" priority="159859" operator="containsText" text="CO">
      <formula>NOT(ISERROR(SEARCH("CO",R26)))</formula>
    </cfRule>
    <cfRule type="containsText" dxfId="3330" priority="159860" operator="containsText" text="HO">
      <formula>NOT(ISERROR(SEARCH("HO",R26)))</formula>
    </cfRule>
    <cfRule type="containsText" dxfId="3329" priority="159861" operator="containsText" text="S2">
      <formula>NOT(ISERROR(SEARCH("S2",R26)))</formula>
    </cfRule>
    <cfRule type="containsText" dxfId="3328" priority="159862" operator="containsText" text="S6">
      <formula>NOT(ISERROR(SEARCH("S6",R26)))</formula>
    </cfRule>
    <cfRule type="containsText" dxfId="3327" priority="159863" operator="containsText" text="S3">
      <formula>NOT(ISERROR(SEARCH("S3",R26)))</formula>
    </cfRule>
    <cfRule type="containsText" dxfId="3326" priority="159864" operator="containsText" text="S1">
      <formula>NOT(ISERROR(SEARCH("S1",R26)))</formula>
    </cfRule>
    <cfRule type="containsText" dxfId="3325" priority="159865" operator="containsText" text="G">
      <formula>NOT(ISERROR(SEARCH("G",R26)))</formula>
    </cfRule>
    <cfRule type="containsText" dxfId="3324" priority="159866" operator="containsText" text="CO">
      <formula>NOT(ISERROR(SEARCH("CO",R26)))</formula>
    </cfRule>
    <cfRule type="containsText" dxfId="3323" priority="159867" operator="containsText" text="HO">
      <formula>NOT(ISERROR(SEARCH("HO",R26)))</formula>
    </cfRule>
    <cfRule type="containsText" dxfId="3322" priority="159868" operator="containsText" text="WO">
      <formula>NOT(ISERROR(SEARCH("WO",R26)))</formula>
    </cfRule>
    <cfRule type="containsText" dxfId="3321" priority="159869" operator="containsText" text="S2">
      <formula>NOT(ISERROR(SEARCH("S2",R26)))</formula>
    </cfRule>
    <cfRule type="containsText" dxfId="3320" priority="159870" operator="containsText" text="S6">
      <formula>NOT(ISERROR(SEARCH("S6",R26)))</formula>
    </cfRule>
    <cfRule type="containsText" dxfId="3319" priority="159871" operator="containsText" text="S3">
      <formula>NOT(ISERROR(SEARCH("S3",R26)))</formula>
    </cfRule>
    <cfRule type="containsText" dxfId="3318" priority="159872" operator="containsText" text="S1">
      <formula>NOT(ISERROR(SEARCH("S1",R26)))</formula>
    </cfRule>
    <cfRule type="containsText" dxfId="3317" priority="159873" operator="containsText" text="G">
      <formula>NOT(ISERROR(SEARCH("G",R26)))</formula>
    </cfRule>
    <cfRule type="containsText" dxfId="3316" priority="159874" operator="containsText" text="CO">
      <formula>NOT(ISERROR(SEARCH("CO",R26)))</formula>
    </cfRule>
    <cfRule type="containsText" dxfId="3315" priority="159875" operator="containsText" text="HO">
      <formula>NOT(ISERROR(SEARCH("HO",R26)))</formula>
    </cfRule>
    <cfRule type="containsText" dxfId="3314" priority="159876" operator="containsText" text="WO">
      <formula>NOT(ISERROR(SEARCH("WO",R26)))</formula>
    </cfRule>
    <cfRule type="containsText" dxfId="3313" priority="159877" operator="containsText" text="S2">
      <formula>NOT(ISERROR(SEARCH("S2",R26)))</formula>
    </cfRule>
    <cfRule type="containsText" dxfId="3312" priority="159878" operator="containsText" text="S6">
      <formula>NOT(ISERROR(SEARCH("S6",R26)))</formula>
    </cfRule>
    <cfRule type="containsText" dxfId="3311" priority="159879" operator="containsText" text="S3">
      <formula>NOT(ISERROR(SEARCH("S3",R26)))</formula>
    </cfRule>
    <cfRule type="containsText" dxfId="3310" priority="159880" operator="containsText" text="S1">
      <formula>NOT(ISERROR(SEARCH("S1",R26)))</formula>
    </cfRule>
    <cfRule type="containsText" dxfId="3309" priority="159881" operator="containsText" text="G">
      <formula>NOT(ISERROR(SEARCH("G",R26)))</formula>
    </cfRule>
    <cfRule type="containsText" dxfId="3308" priority="159882" operator="containsText" text="CO">
      <formula>NOT(ISERROR(SEARCH("CO",R26)))</formula>
    </cfRule>
    <cfRule type="containsText" dxfId="3307" priority="159884" operator="containsText" text="S6">
      <formula>NOT(ISERROR(SEARCH("S6",R26)))</formula>
    </cfRule>
    <cfRule type="containsText" dxfId="3306" priority="159883" operator="containsText" text="S2">
      <formula>NOT(ISERROR(SEARCH("S2",R26)))</formula>
    </cfRule>
    <cfRule type="containsText" dxfId="3305" priority="159885" operator="containsText" text="S3">
      <formula>NOT(ISERROR(SEARCH("S3",R26)))</formula>
    </cfRule>
    <cfRule type="containsText" dxfId="3304" priority="159886" operator="containsText" text="S1">
      <formula>NOT(ISERROR(SEARCH("S1",R26)))</formula>
    </cfRule>
    <cfRule type="containsText" dxfId="3303" priority="159887" operator="containsText" text="G">
      <formula>NOT(ISERROR(SEARCH("G",R26)))</formula>
    </cfRule>
    <cfRule type="containsText" dxfId="3302" priority="159888" operator="containsText" text="CO">
      <formula>NOT(ISERROR(SEARCH("CO",R26)))</formula>
    </cfRule>
    <cfRule type="containsText" dxfId="3301" priority="159890" operator="containsText" text="WO">
      <formula>NOT(ISERROR(SEARCH("WO",R26)))</formula>
    </cfRule>
    <cfRule type="containsText" dxfId="3300" priority="159891" operator="containsText" text="S2">
      <formula>NOT(ISERROR(SEARCH("S2",R26)))</formula>
    </cfRule>
    <cfRule type="containsText" dxfId="3299" priority="159892" operator="containsText" text="S6">
      <formula>NOT(ISERROR(SEARCH("S6",R26)))</formula>
    </cfRule>
    <cfRule type="containsText" dxfId="3298" priority="159893" operator="containsText" text="S3">
      <formula>NOT(ISERROR(SEARCH("S3",R26)))</formula>
    </cfRule>
    <cfRule type="containsText" dxfId="3297" priority="159894" operator="containsText" text="S1">
      <formula>NOT(ISERROR(SEARCH("S1",R26)))</formula>
    </cfRule>
    <cfRule type="containsText" dxfId="3296" priority="159895" operator="containsText" text="G">
      <formula>NOT(ISERROR(SEARCH("G",R26)))</formula>
    </cfRule>
    <cfRule type="containsText" dxfId="3295" priority="159889" operator="containsText" text="HO">
      <formula>NOT(ISERROR(SEARCH("HO",R26)))</formula>
    </cfRule>
    <cfRule type="containsText" dxfId="3294" priority="159372" operator="containsText" text="CO">
      <formula>NOT(ISERROR(SEARCH("CO",R26)))</formula>
    </cfRule>
    <cfRule type="containsText" dxfId="3293" priority="159373" operator="containsText" text="HO">
      <formula>NOT(ISERROR(SEARCH("HO",R26)))</formula>
    </cfRule>
    <cfRule type="containsText" dxfId="3292" priority="159374" operator="containsText" text="S2">
      <formula>NOT(ISERROR(SEARCH("S2",R26)))</formula>
    </cfRule>
    <cfRule type="containsText" dxfId="3291" priority="159375" operator="containsText" text="S6">
      <formula>NOT(ISERROR(SEARCH("S6",R26)))</formula>
    </cfRule>
  </conditionalFormatting>
  <conditionalFormatting sqref="R48:R53 AB48:AC53 AF48:AF53 AI48:AJ53 AM48:AM53 AP48:AQ53 AT48:AT53 AW48:AW53 BG48:BH53 BK48:BK53 BN48:BO53 BR48:BR53 BU48:BV53">
    <cfRule type="cellIs" dxfId="3290" priority="210316" operator="lessThan">
      <formula>2</formula>
    </cfRule>
    <cfRule type="cellIs" dxfId="3289" priority="210315" operator="lessThan">
      <formula>1</formula>
    </cfRule>
  </conditionalFormatting>
  <conditionalFormatting sqref="R67 X67:Y67 AL67 AS67:AT67 AZ67:BA67 BN67:BO67 BU67:BV67">
    <cfRule type="containsText" dxfId="3288" priority="160149" operator="containsText" text="S1">
      <formula>NOT(ISERROR(SEARCH("S1",R67)))</formula>
    </cfRule>
    <cfRule type="containsText" dxfId="3287" priority="160150" operator="containsText" text="G">
      <formula>NOT(ISERROR(SEARCH("G",R67)))</formula>
    </cfRule>
    <cfRule type="containsText" dxfId="3286" priority="160142" operator="containsText" text="G">
      <formula>NOT(ISERROR(SEARCH("G",R67)))</formula>
    </cfRule>
    <cfRule type="containsText" dxfId="3285" priority="160153" operator="containsText" text="WO">
      <formula>NOT(ISERROR(SEARCH("WO",R67)))</formula>
    </cfRule>
    <cfRule type="containsText" dxfId="3284" priority="160152" operator="containsText" text="HO">
      <formula>NOT(ISERROR(SEARCH("HO",R67)))</formula>
    </cfRule>
    <cfRule type="containsText" dxfId="3283" priority="160163" operator="containsText" text="S1">
      <formula>NOT(ISERROR(SEARCH("S1",R67)))</formula>
    </cfRule>
    <cfRule type="containsText" dxfId="3282" priority="160143" operator="containsText" text="CO">
      <formula>NOT(ISERROR(SEARCH("CO",R67)))</formula>
    </cfRule>
    <cfRule type="containsText" dxfId="3281" priority="160151" operator="containsText" text="CO">
      <formula>NOT(ISERROR(SEARCH("CO",R67)))</formula>
    </cfRule>
    <cfRule type="containsText" dxfId="3280" priority="160144" operator="containsText" text="HO">
      <formula>NOT(ISERROR(SEARCH("HO",R67)))</formula>
    </cfRule>
    <cfRule type="containsText" dxfId="3279" priority="160138" operator="containsText" text="S2">
      <formula>NOT(ISERROR(SEARCH("S2",R67)))</formula>
    </cfRule>
    <cfRule type="containsText" dxfId="3278" priority="160139" operator="containsText" text="S6">
      <formula>NOT(ISERROR(SEARCH("S6",R67)))</formula>
    </cfRule>
    <cfRule type="containsText" dxfId="3277" priority="160140" operator="containsText" text="S3">
      <formula>NOT(ISERROR(SEARCH("S3",R67)))</formula>
    </cfRule>
    <cfRule type="containsText" dxfId="3276" priority="160147" operator="containsText" text="S6">
      <formula>NOT(ISERROR(SEARCH("S6",R67)))</formula>
    </cfRule>
    <cfRule type="containsText" dxfId="3275" priority="160145" operator="containsText" text="WO">
      <formula>NOT(ISERROR(SEARCH("WO",R67)))</formula>
    </cfRule>
    <cfRule type="containsText" dxfId="3274" priority="160146" operator="containsText" text="S2">
      <formula>NOT(ISERROR(SEARCH("S2",R67)))</formula>
    </cfRule>
    <cfRule type="containsText" dxfId="3273" priority="160162" operator="containsText" text="S3">
      <formula>NOT(ISERROR(SEARCH("S3",R67)))</formula>
    </cfRule>
    <cfRule type="containsText" dxfId="3272" priority="160168" operator="containsText" text="S2">
      <formula>NOT(ISERROR(SEARCH("S2",R67)))</formula>
    </cfRule>
    <cfRule type="containsText" dxfId="3271" priority="160167" operator="containsText" text="WO">
      <formula>NOT(ISERROR(SEARCH("WO",R67)))</formula>
    </cfRule>
    <cfRule type="containsText" dxfId="3270" priority="160164" operator="containsText" text="G">
      <formula>NOT(ISERROR(SEARCH("G",R67)))</formula>
    </cfRule>
    <cfRule type="containsText" dxfId="3269" priority="160141" operator="containsText" text="S1">
      <formula>NOT(ISERROR(SEARCH("S1",R67)))</formula>
    </cfRule>
    <cfRule type="containsText" dxfId="3268" priority="160148" operator="containsText" text="S3">
      <formula>NOT(ISERROR(SEARCH("S3",R67)))</formula>
    </cfRule>
    <cfRule type="containsText" dxfId="3267" priority="160161" operator="containsText" text="S6">
      <formula>NOT(ISERROR(SEARCH("S6",R67)))</formula>
    </cfRule>
    <cfRule type="containsText" dxfId="3266" priority="160160" operator="containsText" text="S2">
      <formula>NOT(ISERROR(SEARCH("S2",R67)))</formula>
    </cfRule>
    <cfRule type="containsText" dxfId="3265" priority="160159" operator="containsText" text="CO">
      <formula>NOT(ISERROR(SEARCH("CO",R67)))</formula>
    </cfRule>
    <cfRule type="containsText" dxfId="3264" priority="160158" operator="containsText" text="G">
      <formula>NOT(ISERROR(SEARCH("G",R67)))</formula>
    </cfRule>
    <cfRule type="containsText" dxfId="3263" priority="160157" operator="containsText" text="S1">
      <formula>NOT(ISERROR(SEARCH("S1",R67)))</formula>
    </cfRule>
    <cfRule type="containsText" dxfId="3262" priority="160156" operator="containsText" text="S3">
      <formula>NOT(ISERROR(SEARCH("S3",R67)))</formula>
    </cfRule>
    <cfRule type="containsText" dxfId="3261" priority="160155" operator="containsText" text="S6">
      <formula>NOT(ISERROR(SEARCH("S6",R67)))</formula>
    </cfRule>
    <cfRule type="containsText" dxfId="3260" priority="160154" operator="containsText" text="S2">
      <formula>NOT(ISERROR(SEARCH("S2",R67)))</formula>
    </cfRule>
  </conditionalFormatting>
  <conditionalFormatting sqref="R67 AF67">
    <cfRule type="containsText" dxfId="3259" priority="153626" operator="containsText" text="G">
      <formula>NOT(ISERROR(SEARCH("G",R67)))</formula>
    </cfRule>
    <cfRule type="containsText" dxfId="3258" priority="153625" operator="containsText" text="S1">
      <formula>NOT(ISERROR(SEARCH("S1",R67)))</formula>
    </cfRule>
    <cfRule type="containsText" dxfId="3257" priority="153624" operator="containsText" text="S3">
      <formula>NOT(ISERROR(SEARCH("S3",R67)))</formula>
    </cfRule>
    <cfRule type="containsText" dxfId="3256" priority="153623" operator="containsText" text="S6">
      <formula>NOT(ISERROR(SEARCH("S6",R67)))</formula>
    </cfRule>
  </conditionalFormatting>
  <conditionalFormatting sqref="R26:U30 Z26:AB30 AE26:AE30 AG26:AV30 R29:AU29 AU31:AV32 R31:AU47 A52 AG67:AJ67 AN67:AU67 BN67:BP67 CA67:CD67 T26:Y26 AA26:AD26 AF26 Q40:Q47 FL40:FL47 Q67 CW67:XFD67">
    <cfRule type="containsText" dxfId="3255" priority="195571" operator="containsText" text="S1">
      <formula>NOT(ISERROR(SEARCH("S1",A26)))</formula>
    </cfRule>
  </conditionalFormatting>
  <conditionalFormatting sqref="R67:Z67">
    <cfRule type="containsText" dxfId="3254" priority="159047" operator="containsText" text="S6">
      <formula>NOT(ISERROR(SEARCH("S6",R67)))</formula>
    </cfRule>
    <cfRule type="containsText" dxfId="3253" priority="159045" operator="containsText" text="HO">
      <formula>NOT(ISERROR(SEARCH("HO",R67)))</formula>
    </cfRule>
    <cfRule type="containsText" dxfId="3252" priority="159044" operator="containsText" text="CO">
      <formula>NOT(ISERROR(SEARCH("CO",R67)))</formula>
    </cfRule>
    <cfRule type="containsText" dxfId="3251" priority="159043" operator="containsText" text="WO">
      <formula>NOT(ISERROR(SEARCH("WO",R67)))</formula>
    </cfRule>
    <cfRule type="containsText" dxfId="3250" priority="159050" operator="containsText" text="G">
      <formula>NOT(ISERROR(SEARCH("G",R67)))</formula>
    </cfRule>
    <cfRule type="containsText" dxfId="3249" priority="159049" operator="containsText" text="S1">
      <formula>NOT(ISERROR(SEARCH("S1",R67)))</formula>
    </cfRule>
    <cfRule type="containsText" dxfId="3248" priority="159048" operator="containsText" text="S3">
      <formula>NOT(ISERROR(SEARCH("S3",R67)))</formula>
    </cfRule>
  </conditionalFormatting>
  <conditionalFormatting sqref="R29:AU29 R31:AU47 A52 AG67:AJ67 AN67:AU67 BN67:BP67 CA67:CD67 M68:Q68 FM68:XFD68">
    <cfRule type="containsText" dxfId="3247" priority="195569" operator="containsText" text="S6">
      <formula>NOT(ISERROR(SEARCH("S6",A29)))</formula>
    </cfRule>
    <cfRule type="containsText" dxfId="3246" priority="195570" operator="containsText" text="S3">
      <formula>NOT(ISERROR(SEARCH("S3",A29)))</formula>
    </cfRule>
  </conditionalFormatting>
  <conditionalFormatting sqref="R26:AV26 R31:AV31">
    <cfRule type="containsText" dxfId="3245" priority="85955" operator="containsText" text="S3">
      <formula>NOT(ISERROR(SEARCH("S3",R26)))</formula>
    </cfRule>
    <cfRule type="containsText" dxfId="3244" priority="85953" operator="containsText" text="S2">
      <formula>NOT(ISERROR(SEARCH("S2",R26)))</formula>
    </cfRule>
    <cfRule type="containsText" dxfId="3243" priority="85952" operator="containsText" text="WO">
      <formula>NOT(ISERROR(SEARCH("WO",R26)))</formula>
    </cfRule>
    <cfRule type="containsText" dxfId="3242" priority="85951" operator="containsText" text="HO">
      <formula>NOT(ISERROR(SEARCH("HO",R26)))</formula>
    </cfRule>
    <cfRule type="containsText" dxfId="3241" priority="85950" operator="containsText" text="CO">
      <formula>NOT(ISERROR(SEARCH("CO",R26)))</formula>
    </cfRule>
  </conditionalFormatting>
  <conditionalFormatting sqref="R27:AV27">
    <cfRule type="containsText" dxfId="3240" priority="153598" operator="containsText" text="S2">
      <formula>NOT(ISERROR(SEARCH("S2",R27)))</formula>
    </cfRule>
    <cfRule type="containsText" dxfId="3239" priority="153599" operator="containsText" text="S6">
      <formula>NOT(ISERROR(SEARCH("S6",R27)))</formula>
    </cfRule>
    <cfRule type="containsText" dxfId="3238" priority="153600" operator="containsText" text="S3">
      <formula>NOT(ISERROR(SEARCH("S3",R27)))</formula>
    </cfRule>
    <cfRule type="containsText" dxfId="3237" priority="153601" operator="containsText" text="S1">
      <formula>NOT(ISERROR(SEARCH("S1",R27)))</formula>
    </cfRule>
    <cfRule type="containsText" dxfId="3236" priority="153602" operator="containsText" text="G">
      <formula>NOT(ISERROR(SEARCH("G",R27)))</formula>
    </cfRule>
  </conditionalFormatting>
  <conditionalFormatting sqref="R31:AV31 R26:AV26">
    <cfRule type="containsText" dxfId="3235" priority="85954" operator="containsText" text="S6">
      <formula>NOT(ISERROR(SEARCH("S6",R26)))</formula>
    </cfRule>
    <cfRule type="containsText" dxfId="3234" priority="85957" operator="containsText" text="G">
      <formula>NOT(ISERROR(SEARCH("G",R26)))</formula>
    </cfRule>
    <cfRule type="containsText" dxfId="3233" priority="85956" operator="containsText" text="S1">
      <formula>NOT(ISERROR(SEARCH("S1",R26)))</formula>
    </cfRule>
  </conditionalFormatting>
  <conditionalFormatting sqref="S27:T27 AI27:AJ27 AG67:AL67 AP67:AR67 AT67 AV67 BA67:BB67 BE67:BJ67 BO67:BP67 CA67:CF67 CH67:CM67 CO67:CT67 CV67:DA67 DC67">
    <cfRule type="containsText" dxfId="3232" priority="159369" operator="containsText" text="S1">
      <formula>NOT(ISERROR(SEARCH("S1",S27)))</formula>
    </cfRule>
    <cfRule type="containsText" dxfId="3231" priority="159367" operator="containsText" text="S6">
      <formula>NOT(ISERROR(SEARCH("S6",S27)))</formula>
    </cfRule>
    <cfRule type="containsText" dxfId="3230" priority="159368" operator="containsText" text="S3">
      <formula>NOT(ISERROR(SEARCH("S3",S27)))</formula>
    </cfRule>
    <cfRule type="containsText" dxfId="3229" priority="159370" operator="containsText" text="G">
      <formula>NOT(ISERROR(SEARCH("G",S27)))</formula>
    </cfRule>
  </conditionalFormatting>
  <conditionalFormatting sqref="S27:T27 AI27:AJ27 AG67:AL67 AP67:AR67 AT67 AV67 BA67:BB67 BE67:BJ67 CA67:CF67 CH67:CM67 CO67:CT67 CV67:DC67 AW30:BX30 AW33:BY47 DC33:DC47 BV67:BY67 M35:T47 BO67:BP67">
    <cfRule type="containsText" dxfId="3228" priority="159366" operator="containsText" text="S2">
      <formula>NOT(ISERROR(SEARCH("S2",M27)))</formula>
    </cfRule>
  </conditionalFormatting>
  <conditionalFormatting sqref="S67:U67 W67:X67 Z67:AE67 DC33:DC47">
    <cfRule type="containsText" dxfId="3227" priority="173529" operator="containsText" text="CO">
      <formula>NOT(ISERROR(SEARCH("CO",S33)))</formula>
    </cfRule>
  </conditionalFormatting>
  <conditionalFormatting sqref="S26:V26 AB26:AC26 AI26:AJ26 AP26:AU26 S31:V31 AB31:AC31 AI31:AJ31 AP31:AU31">
    <cfRule type="containsText" dxfId="3226" priority="85876" operator="containsText" text="HO">
      <formula>NOT(ISERROR(SEARCH("HO",S26)))</formula>
    </cfRule>
    <cfRule type="containsText" dxfId="3225" priority="85879" operator="containsText" text="S3">
      <formula>NOT(ISERROR(SEARCH("S3",S26)))</formula>
    </cfRule>
    <cfRule type="containsText" dxfId="3224" priority="85877" operator="containsText" text="S2">
      <formula>NOT(ISERROR(SEARCH("S2",S26)))</formula>
    </cfRule>
  </conditionalFormatting>
  <conditionalFormatting sqref="S31:V31 S26:V26 AB31:AC31 AB26:AC26 AI31:AJ31 AI26:AJ26 AP31:AU31 AP26:AU26">
    <cfRule type="containsText" dxfId="3223" priority="85880" operator="containsText" text="S1">
      <formula>NOT(ISERROR(SEARCH("S1",S26)))</formula>
    </cfRule>
    <cfRule type="containsText" dxfId="3222" priority="85881" operator="containsText" text="G">
      <formula>NOT(ISERROR(SEARCH("G",S26)))</formula>
    </cfRule>
    <cfRule type="containsText" dxfId="3221" priority="85878" operator="containsText" text="S6">
      <formula>NOT(ISERROR(SEARCH("S6",S26)))</formula>
    </cfRule>
  </conditionalFormatting>
  <conditionalFormatting sqref="S67:Y67 AA67:AE67 AZ30:BO30 BQ30:BU30 AZ33:BO47 BQ33:BU47 AW30 BW30 AU33:AW36 BW33:BW47">
    <cfRule type="containsText" dxfId="3220" priority="179618" operator="containsText" text="S2">
      <formula>NOT(ISERROR(SEARCH("S2",S30)))</formula>
    </cfRule>
  </conditionalFormatting>
  <conditionalFormatting sqref="T26:U47 AA26:AB47 AH26:AI47 AO26:AP47 AW30 BC30:BD30 BJ30:BK30 BQ30:BR30 AW33:AW47 BC33:BD47 BJ33:BK47 BQ33:BR47">
    <cfRule type="containsText" dxfId="3219" priority="173409" operator="containsText" text="S1">
      <formula>NOT(ISERROR(SEARCH("S1",T26)))</formula>
    </cfRule>
    <cfRule type="containsText" dxfId="3218" priority="173410" operator="containsText" text="G">
      <formula>NOT(ISERROR(SEARCH("G",T26)))</formula>
    </cfRule>
    <cfRule type="containsText" dxfId="3217" priority="173411" operator="containsText" text="CO">
      <formula>NOT(ISERROR(SEARCH("CO",T26)))</formula>
    </cfRule>
    <cfRule type="containsText" dxfId="3216" priority="173413" operator="containsText" text="WO">
      <formula>NOT(ISERROR(SEARCH("WO",T26)))</formula>
    </cfRule>
  </conditionalFormatting>
  <conditionalFormatting sqref="T26:U47 AA26:AB47 AH26:AI47 AO26:AS47 AW30 BC30:BD30 BJ30:BK30 BQ30:BR30 AW33:AW47 BC33:BD47 BJ33:BK47 BQ33:BR47">
    <cfRule type="containsText" dxfId="3215" priority="173412" operator="containsText" text="HO">
      <formula>NOT(ISERROR(SEARCH("HO",T26)))</formula>
    </cfRule>
  </conditionalFormatting>
  <conditionalFormatting sqref="T67:U67 W67:X67 AA67:AE67 M68:Q68 EH68:XFD68">
    <cfRule type="containsText" dxfId="3214" priority="173523" operator="containsText" text="WO">
      <formula>NOT(ISERROR(SEARCH("WO",M67)))</formula>
    </cfRule>
  </conditionalFormatting>
  <conditionalFormatting sqref="T67:U67 W67:X67 AA67:AE67 Q68 EH68:XFD68">
    <cfRule type="containsText" dxfId="3213" priority="173521" operator="containsText" text="CO">
      <formula>NOT(ISERROR(SEARCH("CO",Q67)))</formula>
    </cfRule>
  </conditionalFormatting>
  <conditionalFormatting sqref="T67:U67 W67:X67 AA67:AE67 U27:V27 AB27:AC27 AI27:AJ27 AP27:AQ27 AH67:AJ67 AR67:AS67 AY67:AZ67 BF67:BG67 BT67:BU67 CA67:CB67">
    <cfRule type="containsText" dxfId="3212" priority="173524" operator="containsText" text="S2">
      <formula>NOT(ISERROR(SEARCH("S2",T27)))</formula>
    </cfRule>
    <cfRule type="containsText" dxfId="3211" priority="173516" operator="containsText" text="S2">
      <formula>NOT(ISERROR(SEARCH("S2",T27)))</formula>
    </cfRule>
    <cfRule type="containsText" dxfId="3210" priority="173530" operator="containsText" text="S2">
      <formula>NOT(ISERROR(SEARCH("S2",T27)))</formula>
    </cfRule>
  </conditionalFormatting>
  <conditionalFormatting sqref="T67:X67 AJ67 AO26:AT47">
    <cfRule type="containsText" dxfId="3209" priority="173502" operator="containsText" text="S3">
      <formula>NOT(ISERROR(SEARCH("S3",T26)))</formula>
    </cfRule>
  </conditionalFormatting>
  <conditionalFormatting sqref="T67:X67 AJ67">
    <cfRule type="containsText" dxfId="3208" priority="173501" operator="containsText" text="S6">
      <formula>NOT(ISERROR(SEARCH("S6",T67)))</formula>
    </cfRule>
    <cfRule type="containsText" dxfId="3207" priority="173498" operator="containsText" text="HO">
      <formula>NOT(ISERROR(SEARCH("HO",T67)))</formula>
    </cfRule>
    <cfRule type="containsText" dxfId="3206" priority="173500" operator="containsText" text="S2">
      <formula>NOT(ISERROR(SEARCH("S2",T67)))</formula>
    </cfRule>
  </conditionalFormatting>
  <conditionalFormatting sqref="T26:Y26 AA26:AD26 AF26 R26:U30 Z26:AB30 AE26:AE30 AG26:AV30 R29:AU29 AU31:AV32 R31:AU47 Q40:Q47 FL40:FL47 A52 Q67 AG67:AJ67 AN67:AU67 BN67:BP67 CA67:CD67 CW67:XFD67">
    <cfRule type="containsText" dxfId="3205" priority="195572" operator="containsText" text="G">
      <formula>NOT(ISERROR(SEARCH("G",A26)))</formula>
    </cfRule>
  </conditionalFormatting>
  <conditionalFormatting sqref="T67:Y67 AA67:AE67">
    <cfRule type="containsText" dxfId="3204" priority="179623" operator="containsText" text="WO">
      <formula>NOT(ISERROR(SEARCH("WO",T67)))</formula>
    </cfRule>
  </conditionalFormatting>
  <conditionalFormatting sqref="T67:Y67">
    <cfRule type="containsText" dxfId="3203" priority="180041" operator="containsText" text="CO">
      <formula>NOT(ISERROR(SEARCH("CO",T67)))</formula>
    </cfRule>
    <cfRule type="containsText" dxfId="3202" priority="173499" operator="containsText" text="CO">
      <formula>NOT(ISERROR(SEARCH("CO",T67)))</formula>
    </cfRule>
  </conditionalFormatting>
  <conditionalFormatting sqref="T26:AA47 AF26:AT47 AD26:AD47 AL67">
    <cfRule type="containsText" dxfId="3201" priority="176266" operator="containsText" text="WO">
      <formula>NOT(ISERROR(SEARCH("WO",T26)))</formula>
    </cfRule>
    <cfRule type="containsText" dxfId="3200" priority="176267" operator="containsText" text="CO">
      <formula>NOT(ISERROR(SEARCH("CO",T26)))</formula>
    </cfRule>
  </conditionalFormatting>
  <conditionalFormatting sqref="U26:V26 AB26:AC26 AI26:AJ26 AP26:AQ26 U31:V31 AB31:AC31 AI31:AJ31 AP31:AQ31">
    <cfRule type="containsText" dxfId="3199" priority="85873" operator="containsText" text="S3">
      <formula>NOT(ISERROR(SEARCH("S3",U26)))</formula>
    </cfRule>
    <cfRule type="containsText" dxfId="3198" priority="85856" operator="containsText" text="S3">
      <formula>NOT(ISERROR(SEARCH("S3",U26)))</formula>
    </cfRule>
    <cfRule type="containsText" dxfId="3197" priority="85854" operator="containsText" text="S2">
      <formula>NOT(ISERROR(SEARCH("S2",U26)))</formula>
    </cfRule>
    <cfRule type="containsText" dxfId="3196" priority="85853" operator="containsText" text="HO">
      <formula>NOT(ISERROR(SEARCH("HO",U26)))</formula>
    </cfRule>
    <cfRule type="containsText" dxfId="3195" priority="85862" operator="containsText" text="S3">
      <formula>NOT(ISERROR(SEARCH("S3",U26)))</formula>
    </cfRule>
    <cfRule type="containsText" dxfId="3194" priority="85859" operator="containsText" text="HO">
      <formula>NOT(ISERROR(SEARCH("HO",U26)))</formula>
    </cfRule>
    <cfRule type="containsText" dxfId="3193" priority="85865" operator="containsText" text="HO">
      <formula>NOT(ISERROR(SEARCH("HO",U26)))</formula>
    </cfRule>
    <cfRule type="containsText" dxfId="3192" priority="85860" operator="containsText" text="S2">
      <formula>NOT(ISERROR(SEARCH("S2",U26)))</formula>
    </cfRule>
    <cfRule type="containsText" dxfId="3191" priority="85868" operator="containsText" text="S3">
      <formula>NOT(ISERROR(SEARCH("S3",U26)))</formula>
    </cfRule>
    <cfRule type="containsText" dxfId="3190" priority="85871" operator="containsText" text="S2">
      <formula>NOT(ISERROR(SEARCH("S2",U26)))</formula>
    </cfRule>
    <cfRule type="containsText" dxfId="3189" priority="85866" operator="containsText" text="S2">
      <formula>NOT(ISERROR(SEARCH("S2",U26)))</formula>
    </cfRule>
  </conditionalFormatting>
  <conditionalFormatting sqref="U27:V27 AB27:AC27 AI27:AJ27 AP27:AQ27 AA67:AE67 AH67:AJ67 AR67:AS67 AY67:AZ67 BF67:BG67 BT67:BU67 CA67:CB67 T67:U67 W67:X67">
    <cfRule type="containsText" dxfId="3188" priority="173514" operator="containsText" text="HO">
      <formula>NOT(ISERROR(SEARCH("HO",T27)))</formula>
    </cfRule>
  </conditionalFormatting>
  <conditionalFormatting sqref="U27:V27 AB27:AC27 AI27:AJ27 AP27:AQ27 AA67:AE67 AH67:AJ67 AR67:AS67 AY67:AZ67 BF67:BG67 BT67:BU67 CA67:CB67">
    <cfRule type="containsText" dxfId="3187" priority="173510" operator="containsText" text="S3">
      <formula>NOT(ISERROR(SEARCH("S3",U27)))</formula>
    </cfRule>
    <cfRule type="containsText" dxfId="3186" priority="173509" operator="containsText" text="S6">
      <formula>NOT(ISERROR(SEARCH("S6",U27)))</formula>
    </cfRule>
    <cfRule type="containsText" dxfId="3185" priority="173512" operator="containsText" text="G">
      <formula>NOT(ISERROR(SEARCH("G",U27)))</formula>
    </cfRule>
    <cfRule type="containsText" dxfId="3184" priority="173511" operator="containsText" text="S1">
      <formula>NOT(ISERROR(SEARCH("S1",U27)))</formula>
    </cfRule>
  </conditionalFormatting>
  <conditionalFormatting sqref="U27:V27 AB27:AC27 AI27:AJ27 AP27:AQ27 AA67:AE67 AH67:AJ67 AR67:AS67 CA67:CB67 AY67:AZ67 BF67:BG67 BT67:BU67">
    <cfRule type="containsText" dxfId="3183" priority="173508" operator="containsText" text="S2">
      <formula>NOT(ISERROR(SEARCH("S2",U27)))</formula>
    </cfRule>
  </conditionalFormatting>
  <conditionalFormatting sqref="U27:V27 AB27:AC27">
    <cfRule type="containsText" dxfId="3182" priority="172872" operator="containsText" text="CO">
      <formula>NOT(ISERROR(SEARCH("CO",U27)))</formula>
    </cfRule>
  </conditionalFormatting>
  <conditionalFormatting sqref="U27:V47 AB27:AC47 AI27:AJ47 AP27:AQ47 T67:U67 W67:X67 AA67:AE67 AH67:AJ67 AR67:AS67 AY67:AZ67 BF67:BG67 BT67:BU67 CA67:CB67 AW30:AX30 AW33:AX47">
    <cfRule type="containsText" dxfId="3181" priority="173539" operator="containsText" text="S6">
      <formula>NOT(ISERROR(SEARCH("S6",T27)))</formula>
    </cfRule>
    <cfRule type="containsText" dxfId="3180" priority="173517" operator="containsText" text="S6">
      <formula>NOT(ISERROR(SEARCH("S6",T27)))</formula>
    </cfRule>
    <cfRule type="containsText" dxfId="3179" priority="173531" operator="containsText" text="S6">
      <formula>NOT(ISERROR(SEARCH("S6",T27)))</formula>
    </cfRule>
    <cfRule type="containsText" dxfId="3178" priority="173525" operator="containsText" text="S6">
      <formula>NOT(ISERROR(SEARCH("S6",T27)))</formula>
    </cfRule>
  </conditionalFormatting>
  <conditionalFormatting sqref="U27:V47 AB27:AC47 AI27:AJ47 AP27:AQ47 AW30:AX30 AW33:AX47 T67:U67 W67:X67 AA67:AE67 AH67:AJ67 AR67:AS67 AY67:AZ67 BF67:BG67 BT67:BU67 CA67:CB67">
    <cfRule type="containsText" dxfId="3177" priority="173518" operator="containsText" text="S3">
      <formula>NOT(ISERROR(SEARCH("S3",T27)))</formula>
    </cfRule>
    <cfRule type="containsText" dxfId="3176" priority="173534" operator="containsText" text="G">
      <formula>NOT(ISERROR(SEARCH("G",T27)))</formula>
    </cfRule>
    <cfRule type="containsText" dxfId="3175" priority="173536" operator="containsText" text="HO">
      <formula>NOT(ISERROR(SEARCH("HO",T27)))</formula>
    </cfRule>
    <cfRule type="containsText" dxfId="3174" priority="173540" operator="containsText" text="S3">
      <formula>NOT(ISERROR(SEARCH("S3",T27)))</formula>
    </cfRule>
    <cfRule type="containsText" dxfId="3173" priority="173541" operator="containsText" text="S1">
      <formula>NOT(ISERROR(SEARCH("S1",T27)))</formula>
    </cfRule>
    <cfRule type="containsText" dxfId="3172" priority="173542" operator="containsText" text="G">
      <formula>NOT(ISERROR(SEARCH("G",T27)))</formula>
    </cfRule>
    <cfRule type="containsText" dxfId="3171" priority="173519" operator="containsText" text="S1">
      <formula>NOT(ISERROR(SEARCH("S1",T27)))</formula>
    </cfRule>
    <cfRule type="containsText" dxfId="3170" priority="173520" operator="containsText" text="G">
      <formula>NOT(ISERROR(SEARCH("G",T27)))</formula>
    </cfRule>
    <cfRule type="containsText" dxfId="3169" priority="173522" operator="containsText" text="HO">
      <formula>NOT(ISERROR(SEARCH("HO",T27)))</formula>
    </cfRule>
    <cfRule type="containsText" dxfId="3168" priority="173526" operator="containsText" text="S3">
      <formula>NOT(ISERROR(SEARCH("S3",T27)))</formula>
    </cfRule>
    <cfRule type="containsText" dxfId="3167" priority="173527" operator="containsText" text="S1">
      <formula>NOT(ISERROR(SEARCH("S1",T27)))</formula>
    </cfRule>
    <cfRule type="containsText" dxfId="3166" priority="173528" operator="containsText" text="G">
      <formula>NOT(ISERROR(SEARCH("G",T27)))</formula>
    </cfRule>
    <cfRule type="containsText" dxfId="3165" priority="173532" operator="containsText" text="S3">
      <formula>NOT(ISERROR(SEARCH("S3",T27)))</formula>
    </cfRule>
    <cfRule type="containsText" dxfId="3164" priority="173533" operator="containsText" text="S1">
      <formula>NOT(ISERROR(SEARCH("S1",T27)))</formula>
    </cfRule>
  </conditionalFormatting>
  <conditionalFormatting sqref="U31:V31 U26:V26 AB31:AC31 AB26:AC26 AI31:AJ31 AI26:AJ26 AP31:AQ31 AP26:AQ26">
    <cfRule type="containsText" dxfId="3163" priority="85861" operator="containsText" text="S6">
      <formula>NOT(ISERROR(SEARCH("S6",U26)))</formula>
    </cfRule>
    <cfRule type="containsText" dxfId="3162" priority="85875" operator="containsText" text="G">
      <formula>NOT(ISERROR(SEARCH("G",U26)))</formula>
    </cfRule>
    <cfRule type="containsText" dxfId="3161" priority="85874" operator="containsText" text="S1">
      <formula>NOT(ISERROR(SEARCH("S1",U26)))</formula>
    </cfRule>
    <cfRule type="containsText" dxfId="3160" priority="85872" operator="containsText" text="S6">
      <formula>NOT(ISERROR(SEARCH("S6",U26)))</formula>
    </cfRule>
    <cfRule type="containsText" dxfId="3159" priority="85870" operator="containsText" text="G">
      <formula>NOT(ISERROR(SEARCH("G",U26)))</formula>
    </cfRule>
    <cfRule type="containsText" dxfId="3158" priority="85869" operator="containsText" text="S1">
      <formula>NOT(ISERROR(SEARCH("S1",U26)))</formula>
    </cfRule>
    <cfRule type="containsText" dxfId="3157" priority="85855" operator="containsText" text="S6">
      <formula>NOT(ISERROR(SEARCH("S6",U26)))</formula>
    </cfRule>
    <cfRule type="containsText" dxfId="3156" priority="85858" operator="containsText" text="G">
      <formula>NOT(ISERROR(SEARCH("G",U26)))</formula>
    </cfRule>
    <cfRule type="containsText" dxfId="3155" priority="85867" operator="containsText" text="S6">
      <formula>NOT(ISERROR(SEARCH("S6",U26)))</formula>
    </cfRule>
    <cfRule type="containsText" dxfId="3154" priority="85857" operator="containsText" text="S1">
      <formula>NOT(ISERROR(SEARCH("S1",U26)))</formula>
    </cfRule>
    <cfRule type="containsText" dxfId="3153" priority="85864" operator="containsText" text="G">
      <formula>NOT(ISERROR(SEARCH("G",U26)))</formula>
    </cfRule>
    <cfRule type="containsText" dxfId="3152" priority="85863" operator="containsText" text="S1">
      <formula>NOT(ISERROR(SEARCH("S1",U26)))</formula>
    </cfRule>
  </conditionalFormatting>
  <conditionalFormatting sqref="U48:V51 Y48:Y51 W49:X51 U52:Y53">
    <cfRule type="cellIs" dxfId="3151" priority="180368" operator="lessThan">
      <formula>1</formula>
    </cfRule>
    <cfRule type="cellIs" dxfId="3150" priority="180369" operator="lessThan">
      <formula>2</formula>
    </cfRule>
  </conditionalFormatting>
  <conditionalFormatting sqref="U67:V67 AI27:AJ27 AP27:AQ27">
    <cfRule type="containsText" dxfId="3149" priority="173165" operator="containsText" text="CO">
      <formula>NOT(ISERROR(SEARCH("CO",U27)))</formula>
    </cfRule>
  </conditionalFormatting>
  <conditionalFormatting sqref="U67:V67">
    <cfRule type="containsText" dxfId="3148" priority="173169" operator="containsText" text="S6">
      <formula>NOT(ISERROR(SEARCH("S6",U67)))</formula>
    </cfRule>
    <cfRule type="containsText" dxfId="3147" priority="173170" operator="containsText" text="S3">
      <formula>NOT(ISERROR(SEARCH("S3",U67)))</formula>
    </cfRule>
    <cfRule type="containsText" dxfId="3146" priority="173180" operator="containsText" text="G">
      <formula>NOT(ISERROR(SEARCH("G",U67)))</formula>
    </cfRule>
    <cfRule type="containsText" dxfId="3145" priority="173171" operator="containsText" text="S1">
      <formula>NOT(ISERROR(SEARCH("S1",U67)))</formula>
    </cfRule>
    <cfRule type="containsText" dxfId="3144" priority="173194" operator="containsText" text="G">
      <formula>NOT(ISERROR(SEARCH("G",U67)))</formula>
    </cfRule>
    <cfRule type="containsText" dxfId="3143" priority="173193" operator="containsText" text="S1">
      <formula>NOT(ISERROR(SEARCH("S1",U67)))</formula>
    </cfRule>
    <cfRule type="containsText" dxfId="3142" priority="173172" operator="containsText" text="G">
      <formula>NOT(ISERROR(SEARCH("G",U67)))</formula>
    </cfRule>
    <cfRule type="containsText" dxfId="3141" priority="173192" operator="containsText" text="S3">
      <formula>NOT(ISERROR(SEARCH("S3",U67)))</formula>
    </cfRule>
    <cfRule type="containsText" dxfId="3140" priority="173173" operator="containsText" text="CO">
      <formula>NOT(ISERROR(SEARCH("CO",U67)))</formula>
    </cfRule>
    <cfRule type="containsText" dxfId="3139" priority="173191" operator="containsText" text="S6">
      <formula>NOT(ISERROR(SEARCH("S6",U67)))</formula>
    </cfRule>
    <cfRule type="containsText" dxfId="3138" priority="173189" operator="containsText" text="WO">
      <formula>NOT(ISERROR(SEARCH("WO",U67)))</formula>
    </cfRule>
    <cfRule type="containsText" dxfId="3137" priority="173190" operator="containsText" text="S2">
      <formula>NOT(ISERROR(SEARCH("S2",U67)))</formula>
    </cfRule>
    <cfRule type="containsText" dxfId="3136" priority="173174" operator="containsText" text="HO">
      <formula>NOT(ISERROR(SEARCH("HO",U67)))</formula>
    </cfRule>
    <cfRule type="containsText" dxfId="3135" priority="173175" operator="containsText" text="WO">
      <formula>NOT(ISERROR(SEARCH("WO",U67)))</formula>
    </cfRule>
    <cfRule type="containsText" dxfId="3134" priority="173176" operator="containsText" text="S2">
      <formula>NOT(ISERROR(SEARCH("S2",U67)))</formula>
    </cfRule>
    <cfRule type="containsText" dxfId="3133" priority="173177" operator="containsText" text="S6">
      <formula>NOT(ISERROR(SEARCH("S6",U67)))</formula>
    </cfRule>
    <cfRule type="containsText" dxfId="3132" priority="173178" operator="containsText" text="S3">
      <formula>NOT(ISERROR(SEARCH("S3",U67)))</formula>
    </cfRule>
    <cfRule type="containsText" dxfId="3131" priority="173179" operator="containsText" text="S1">
      <formula>NOT(ISERROR(SEARCH("S1",U67)))</formula>
    </cfRule>
    <cfRule type="containsText" dxfId="3130" priority="173181" operator="containsText" text="CO">
      <formula>NOT(ISERROR(SEARCH("CO",U67)))</formula>
    </cfRule>
    <cfRule type="containsText" dxfId="3129" priority="173182" operator="containsText" text="S2">
      <formula>NOT(ISERROR(SEARCH("S2",U67)))</formula>
    </cfRule>
    <cfRule type="containsText" dxfId="3128" priority="173183" operator="containsText" text="S6">
      <formula>NOT(ISERROR(SEARCH("S6",U67)))</formula>
    </cfRule>
    <cfRule type="containsText" dxfId="3127" priority="173184" operator="containsText" text="S3">
      <formula>NOT(ISERROR(SEARCH("S3",U67)))</formula>
    </cfRule>
    <cfRule type="containsText" dxfId="3126" priority="173185" operator="containsText" text="S1">
      <formula>NOT(ISERROR(SEARCH("S1",U67)))</formula>
    </cfRule>
    <cfRule type="containsText" dxfId="3125" priority="173186" operator="containsText" text="G">
      <formula>NOT(ISERROR(SEARCH("G",U67)))</formula>
    </cfRule>
    <cfRule type="containsText" dxfId="3124" priority="173188" operator="containsText" text="HO">
      <formula>NOT(ISERROR(SEARCH("HO",U67)))</formula>
    </cfRule>
    <cfRule type="containsText" dxfId="3123" priority="173157" operator="containsText" text="WO">
      <formula>NOT(ISERROR(SEARCH("WO",U67)))</formula>
    </cfRule>
    <cfRule type="containsText" dxfId="3122" priority="173158" operator="containsText" text="CO">
      <formula>NOT(ISERROR(SEARCH("CO",U67)))</formula>
    </cfRule>
    <cfRule type="containsText" dxfId="3121" priority="173159" operator="containsText" text="HO">
      <formula>NOT(ISERROR(SEARCH("HO",U67)))</formula>
    </cfRule>
    <cfRule type="containsText" dxfId="3120" priority="173160" operator="containsText" text="S2">
      <formula>NOT(ISERROR(SEARCH("S2",U67)))</formula>
    </cfRule>
    <cfRule type="containsText" dxfId="3119" priority="173161" operator="containsText" text="S6">
      <formula>NOT(ISERROR(SEARCH("S6",U67)))</formula>
    </cfRule>
    <cfRule type="containsText" dxfId="3118" priority="173162" operator="containsText" text="S3">
      <formula>NOT(ISERROR(SEARCH("S3",U67)))</formula>
    </cfRule>
    <cfRule type="containsText" dxfId="3117" priority="173163" operator="containsText" text="S1">
      <formula>NOT(ISERROR(SEARCH("S1",U67)))</formula>
    </cfRule>
    <cfRule type="containsText" dxfId="3116" priority="173164" operator="containsText" text="G">
      <formula>NOT(ISERROR(SEARCH("G",U67)))</formula>
    </cfRule>
    <cfRule type="containsText" dxfId="3115" priority="173166" operator="containsText" text="HO">
      <formula>NOT(ISERROR(SEARCH("HO",U67)))</formula>
    </cfRule>
    <cfRule type="containsText" dxfId="3114" priority="173167" operator="containsText" text="WO">
      <formula>NOT(ISERROR(SEARCH("WO",U67)))</formula>
    </cfRule>
    <cfRule type="containsText" dxfId="3113" priority="173168" operator="containsText" text="S2">
      <formula>NOT(ISERROR(SEARCH("S2",U67)))</formula>
    </cfRule>
  </conditionalFormatting>
  <conditionalFormatting sqref="V67 AJ67 AQ67:AW67">
    <cfRule type="containsText" dxfId="3112" priority="172409" operator="containsText" text="G">
      <formula>NOT(ISERROR(SEARCH("G",V67)))</formula>
    </cfRule>
    <cfRule type="containsText" dxfId="3111" priority="172408" operator="containsText" text="S1">
      <formula>NOT(ISERROR(SEARCH("S1",V67)))</formula>
    </cfRule>
    <cfRule type="containsText" dxfId="3110" priority="172407" operator="containsText" text="S3">
      <formula>NOT(ISERROR(SEARCH("S3",V67)))</formula>
    </cfRule>
    <cfRule type="containsText" dxfId="3109" priority="172406" operator="containsText" text="S6">
      <formula>NOT(ISERROR(SEARCH("S6",V67)))</formula>
    </cfRule>
    <cfRule type="containsText" dxfId="3108" priority="172405" operator="containsText" text="S2">
      <formula>NOT(ISERROR(SEARCH("S2",V67)))</formula>
    </cfRule>
  </conditionalFormatting>
  <conditionalFormatting sqref="V67">
    <cfRule type="containsText" dxfId="3107" priority="173497" operator="containsText" text="WO">
      <formula>NOT(ISERROR(SEARCH("WO",V67)))</formula>
    </cfRule>
  </conditionalFormatting>
  <conditionalFormatting sqref="V26:W47 AC26:AD47">
    <cfRule type="containsText" dxfId="3106" priority="171824" operator="containsText" text="G">
      <formula>NOT(ISERROR(SEARCH("G",V26)))</formula>
    </cfRule>
    <cfRule type="containsText" dxfId="3105" priority="171809" operator="containsText" text="S1">
      <formula>NOT(ISERROR(SEARCH("S1",V26)))</formula>
    </cfRule>
    <cfRule type="containsText" dxfId="3104" priority="172819" operator="containsText" text="CO">
      <formula>NOT(ISERROR(SEARCH("CO",V26)))</formula>
    </cfRule>
    <cfRule type="containsText" dxfId="3103" priority="173402" operator="containsText" text="WO">
      <formula>NOT(ISERROR(SEARCH("WO",V26)))</formula>
    </cfRule>
    <cfRule type="containsText" dxfId="3102" priority="172821" operator="containsText" text="S2">
      <formula>NOT(ISERROR(SEARCH("S2",V26)))</formula>
    </cfRule>
    <cfRule type="containsText" dxfId="3101" priority="172822" operator="containsText" text="S6">
      <formula>NOT(ISERROR(SEARCH("S6",V26)))</formula>
    </cfRule>
    <cfRule type="containsText" dxfId="3100" priority="172823" operator="containsText" text="S3">
      <formula>NOT(ISERROR(SEARCH("S3",V26)))</formula>
    </cfRule>
    <cfRule type="containsText" dxfId="3099" priority="172824" operator="containsText" text="S1">
      <formula>NOT(ISERROR(SEARCH("S1",V26)))</formula>
    </cfRule>
    <cfRule type="containsText" dxfId="3098" priority="172825" operator="containsText" text="G">
      <formula>NOT(ISERROR(SEARCH("G",V26)))</formula>
    </cfRule>
    <cfRule type="containsText" dxfId="3097" priority="172826" operator="containsText" text="CO">
      <formula>NOT(ISERROR(SEARCH("CO",V26)))</formula>
    </cfRule>
    <cfRule type="containsText" dxfId="3096" priority="172827" operator="containsText" text="HO">
      <formula>NOT(ISERROR(SEARCH("HO",V26)))</formula>
    </cfRule>
    <cfRule type="containsText" dxfId="3095" priority="172828" operator="containsText" text="WO">
      <formula>NOT(ISERROR(SEARCH("WO",V26)))</formula>
    </cfRule>
    <cfRule type="containsText" dxfId="3094" priority="171814" operator="containsText" text="S3">
      <formula>NOT(ISERROR(SEARCH("S3",V26)))</formula>
    </cfRule>
    <cfRule type="containsText" dxfId="3093" priority="172829" operator="containsText" text="S2">
      <formula>NOT(ISERROR(SEARCH("S2",V26)))</formula>
    </cfRule>
    <cfRule type="containsText" dxfId="3092" priority="172830" operator="containsText" text="S6">
      <formula>NOT(ISERROR(SEARCH("S6",V26)))</formula>
    </cfRule>
    <cfRule type="containsText" dxfId="3091" priority="172831" operator="containsText" text="S3">
      <formula>NOT(ISERROR(SEARCH("S3",V26)))</formula>
    </cfRule>
    <cfRule type="containsText" dxfId="3090" priority="172832" operator="containsText" text="S1">
      <formula>NOT(ISERROR(SEARCH("S1",V26)))</formula>
    </cfRule>
    <cfRule type="containsText" dxfId="3089" priority="172833" operator="containsText" text="G">
      <formula>NOT(ISERROR(SEARCH("G",V26)))</formula>
    </cfRule>
    <cfRule type="containsText" dxfId="3088" priority="172834" operator="containsText" text="CO">
      <formula>NOT(ISERROR(SEARCH("CO",V26)))</formula>
    </cfRule>
    <cfRule type="containsText" dxfId="3087" priority="172835" operator="containsText" text="HO">
      <formula>NOT(ISERROR(SEARCH("HO",V26)))</formula>
    </cfRule>
    <cfRule type="containsText" dxfId="3086" priority="172836" operator="containsText" text="WO">
      <formula>NOT(ISERROR(SEARCH("WO",V26)))</formula>
    </cfRule>
    <cfRule type="containsText" dxfId="3085" priority="172837" operator="containsText" text="S2">
      <formula>NOT(ISERROR(SEARCH("S2",V26)))</formula>
    </cfRule>
    <cfRule type="containsText" dxfId="3084" priority="171803" operator="containsText" text="CO">
      <formula>NOT(ISERROR(SEARCH("CO",V26)))</formula>
    </cfRule>
    <cfRule type="containsText" dxfId="3083" priority="172838" operator="containsText" text="S6">
      <formula>NOT(ISERROR(SEARCH("S6",V26)))</formula>
    </cfRule>
    <cfRule type="containsText" dxfId="3082" priority="172839" operator="containsText" text="S3">
      <formula>NOT(ISERROR(SEARCH("S3",V26)))</formula>
    </cfRule>
    <cfRule type="containsText" dxfId="3081" priority="171790" operator="containsText" text="S2">
      <formula>NOT(ISERROR(SEARCH("S2",V26)))</formula>
    </cfRule>
    <cfRule type="containsText" dxfId="3080" priority="171791" operator="containsText" text="S6">
      <formula>NOT(ISERROR(SEARCH("S6",V26)))</formula>
    </cfRule>
    <cfRule type="containsText" dxfId="3079" priority="171792" operator="containsText" text="S3">
      <formula>NOT(ISERROR(SEARCH("S3",V26)))</formula>
    </cfRule>
    <cfRule type="containsText" dxfId="3078" priority="171793" operator="containsText" text="S1">
      <formula>NOT(ISERROR(SEARCH("S1",V26)))</formula>
    </cfRule>
    <cfRule type="containsText" dxfId="3077" priority="172840" operator="containsText" text="S1">
      <formula>NOT(ISERROR(SEARCH("S1",V26)))</formula>
    </cfRule>
    <cfRule type="containsText" dxfId="3076" priority="172841" operator="containsText" text="G">
      <formula>NOT(ISERROR(SEARCH("G",V26)))</formula>
    </cfRule>
    <cfRule type="containsText" dxfId="3075" priority="172842" operator="containsText" text="CO">
      <formula>NOT(ISERROR(SEARCH("CO",V26)))</formula>
    </cfRule>
    <cfRule type="containsText" dxfId="3074" priority="172843" operator="containsText" text="S2">
      <formula>NOT(ISERROR(SEARCH("S2",V26)))</formula>
    </cfRule>
    <cfRule type="containsText" dxfId="3073" priority="172844" operator="containsText" text="S6">
      <formula>NOT(ISERROR(SEARCH("S6",V26)))</formula>
    </cfRule>
    <cfRule type="containsText" dxfId="3072" priority="172851" operator="containsText" text="S2">
      <formula>NOT(ISERROR(SEARCH("S2",V26)))</formula>
    </cfRule>
    <cfRule type="containsText" dxfId="3071" priority="172845" operator="containsText" text="S3">
      <formula>NOT(ISERROR(SEARCH("S3",V26)))</formula>
    </cfRule>
    <cfRule type="containsText" dxfId="3070" priority="172846" operator="containsText" text="S1">
      <formula>NOT(ISERROR(SEARCH("S1",V26)))</formula>
    </cfRule>
    <cfRule type="containsText" dxfId="3069" priority="172847" operator="containsText" text="G">
      <formula>NOT(ISERROR(SEARCH("G",V26)))</formula>
    </cfRule>
    <cfRule type="containsText" dxfId="3068" priority="172848" operator="containsText" text="CO">
      <formula>NOT(ISERROR(SEARCH("CO",V26)))</formula>
    </cfRule>
    <cfRule type="containsText" dxfId="3067" priority="172850" operator="containsText" text="WO">
      <formula>NOT(ISERROR(SEARCH("WO",V26)))</formula>
    </cfRule>
    <cfRule type="containsText" dxfId="3066" priority="172852" operator="containsText" text="S6">
      <formula>NOT(ISERROR(SEARCH("S6",V26)))</formula>
    </cfRule>
    <cfRule type="containsText" dxfId="3065" priority="172853" operator="containsText" text="S3">
      <formula>NOT(ISERROR(SEARCH("S3",V26)))</formula>
    </cfRule>
    <cfRule type="containsText" dxfId="3064" priority="172854" operator="containsText" text="S1">
      <formula>NOT(ISERROR(SEARCH("S1",V26)))</formula>
    </cfRule>
    <cfRule type="containsText" dxfId="3063" priority="172855" operator="containsText" text="G">
      <formula>NOT(ISERROR(SEARCH("G",V26)))</formula>
    </cfRule>
    <cfRule type="containsText" dxfId="3062" priority="171795" operator="containsText" text="CO">
      <formula>NOT(ISERROR(SEARCH("CO",V26)))</formula>
    </cfRule>
    <cfRule type="containsText" dxfId="3061" priority="171796" operator="containsText" text="HO">
      <formula>NOT(ISERROR(SEARCH("HO",V26)))</formula>
    </cfRule>
    <cfRule type="containsText" dxfId="3060" priority="171797" operator="containsText" text="WO">
      <formula>NOT(ISERROR(SEARCH("WO",V26)))</formula>
    </cfRule>
    <cfRule type="containsText" dxfId="3059" priority="171798" operator="containsText" text="S2">
      <formula>NOT(ISERROR(SEARCH("S2",V26)))</formula>
    </cfRule>
    <cfRule type="containsText" dxfId="3058" priority="171799" operator="containsText" text="S6">
      <formula>NOT(ISERROR(SEARCH("S6",V26)))</formula>
    </cfRule>
    <cfRule type="containsText" dxfId="3057" priority="171800" operator="containsText" text="S3">
      <formula>NOT(ISERROR(SEARCH("S3",V26)))</formula>
    </cfRule>
    <cfRule type="containsText" dxfId="3056" priority="171801" operator="containsText" text="S1">
      <formula>NOT(ISERROR(SEARCH("S1",V26)))</formula>
    </cfRule>
    <cfRule type="containsText" dxfId="3055" priority="171802" operator="containsText" text="G">
      <formula>NOT(ISERROR(SEARCH("G",V26)))</formula>
    </cfRule>
    <cfRule type="containsText" dxfId="3054" priority="171804" operator="containsText" text="HO">
      <formula>NOT(ISERROR(SEARCH("HO",V26)))</formula>
    </cfRule>
    <cfRule type="containsText" dxfId="3053" priority="171805" operator="containsText" text="WO">
      <formula>NOT(ISERROR(SEARCH("WO",V26)))</formula>
    </cfRule>
    <cfRule type="containsText" dxfId="3052" priority="171806" operator="containsText" text="S2">
      <formula>NOT(ISERROR(SEARCH("S2",V26)))</formula>
    </cfRule>
    <cfRule type="containsText" dxfId="3051" priority="171807" operator="containsText" text="S6">
      <formula>NOT(ISERROR(SEARCH("S6",V26)))</formula>
    </cfRule>
    <cfRule type="containsText" dxfId="3050" priority="171808" operator="containsText" text="S3">
      <formula>NOT(ISERROR(SEARCH("S3",V26)))</formula>
    </cfRule>
    <cfRule type="containsText" dxfId="3049" priority="171810" operator="containsText" text="G">
      <formula>NOT(ISERROR(SEARCH("G",V26)))</formula>
    </cfRule>
    <cfRule type="containsText" dxfId="3048" priority="171811" operator="containsText" text="CO">
      <formula>NOT(ISERROR(SEARCH("CO",V26)))</formula>
    </cfRule>
    <cfRule type="containsText" dxfId="3047" priority="171812" operator="containsText" text="S2">
      <formula>NOT(ISERROR(SEARCH("S2",V26)))</formula>
    </cfRule>
    <cfRule type="containsText" dxfId="3046" priority="171813" operator="containsText" text="S6">
      <formula>NOT(ISERROR(SEARCH("S6",V26)))</formula>
    </cfRule>
    <cfRule type="containsText" dxfId="3045" priority="171794" operator="containsText" text="G">
      <formula>NOT(ISERROR(SEARCH("G",V26)))</formula>
    </cfRule>
    <cfRule type="containsText" dxfId="3044" priority="171815" operator="containsText" text="S1">
      <formula>NOT(ISERROR(SEARCH("S1",V26)))</formula>
    </cfRule>
    <cfRule type="containsText" dxfId="3043" priority="171816" operator="containsText" text="G">
      <formula>NOT(ISERROR(SEARCH("G",V26)))</formula>
    </cfRule>
    <cfRule type="containsText" dxfId="3042" priority="171817" operator="containsText" text="CO">
      <formula>NOT(ISERROR(SEARCH("CO",V26)))</formula>
    </cfRule>
    <cfRule type="containsText" dxfId="3041" priority="171818" operator="containsText" text="HO">
      <formula>NOT(ISERROR(SEARCH("HO",V26)))</formula>
    </cfRule>
    <cfRule type="containsText" dxfId="3040" priority="171820" operator="containsText" text="S2">
      <formula>NOT(ISERROR(SEARCH("S2",V26)))</formula>
    </cfRule>
    <cfRule type="containsText" dxfId="3039" priority="171821" operator="containsText" text="S6">
      <formula>NOT(ISERROR(SEARCH("S6",V26)))</formula>
    </cfRule>
    <cfRule type="containsText" dxfId="3038" priority="171822" operator="containsText" text="S3">
      <formula>NOT(ISERROR(SEARCH("S3",V26)))</formula>
    </cfRule>
    <cfRule type="containsText" dxfId="3037" priority="171823" operator="containsText" text="S1">
      <formula>NOT(ISERROR(SEARCH("S1",V26)))</formula>
    </cfRule>
  </conditionalFormatting>
  <conditionalFormatting sqref="W26:Y47 AF26:AF47 AL67">
    <cfRule type="containsText" dxfId="3036" priority="176303" operator="containsText" text="G">
      <formula>NOT(ISERROR(SEARCH("G",W26)))</formula>
    </cfRule>
    <cfRule type="containsText" dxfId="3035" priority="176296" operator="containsText" text="CO">
      <formula>NOT(ISERROR(SEARCH("CO",W26)))</formula>
    </cfRule>
  </conditionalFormatting>
  <conditionalFormatting sqref="W26:AA47 AD26:AD47 AF26:AG47 AL26:AL47 AN26:AN47">
    <cfRule type="containsText" dxfId="3034" priority="160064" operator="containsText" text="S3">
      <formula>NOT(ISERROR(SEARCH("S3",W26)))</formula>
    </cfRule>
    <cfRule type="containsText" dxfId="3033" priority="160063" operator="containsText" text="S6">
      <formula>NOT(ISERROR(SEARCH("S6",W26)))</formula>
    </cfRule>
    <cfRule type="containsText" dxfId="3032" priority="160062" operator="containsText" text="S2">
      <formula>NOT(ISERROR(SEARCH("S2",W26)))</formula>
    </cfRule>
    <cfRule type="containsText" dxfId="3031" priority="160061" operator="containsText" text="WO">
      <formula>NOT(ISERROR(SEARCH("WO",W26)))</formula>
    </cfRule>
    <cfRule type="containsText" dxfId="3030" priority="160065" operator="containsText" text="S1">
      <formula>NOT(ISERROR(SEARCH("S1",W26)))</formula>
    </cfRule>
    <cfRule type="containsText" dxfId="3029" priority="160066" operator="containsText" text="G">
      <formula>NOT(ISERROR(SEARCH("G",W26)))</formula>
    </cfRule>
    <cfRule type="containsText" dxfId="3028" priority="160067" operator="containsText" text="CO">
      <formula>NOT(ISERROR(SEARCH("CO",W26)))</formula>
    </cfRule>
    <cfRule type="containsText" dxfId="3027" priority="160068" operator="containsText" text="HO">
      <formula>NOT(ISERROR(SEARCH("HO",W26)))</formula>
    </cfRule>
    <cfRule type="containsText" dxfId="3026" priority="160070" operator="containsText" text="S2">
      <formula>NOT(ISERROR(SEARCH("S2",W26)))</formula>
    </cfRule>
    <cfRule type="containsText" dxfId="3025" priority="160072" operator="containsText" text="S3">
      <formula>NOT(ISERROR(SEARCH("S3",W26)))</formula>
    </cfRule>
    <cfRule type="containsText" dxfId="3024" priority="160073" operator="containsText" text="S1">
      <formula>NOT(ISERROR(SEARCH("S1",W26)))</formula>
    </cfRule>
    <cfRule type="containsText" dxfId="3023" priority="160074" operator="containsText" text="G">
      <formula>NOT(ISERROR(SEARCH("G",W26)))</formula>
    </cfRule>
    <cfRule type="containsText" dxfId="3022" priority="160075" operator="containsText" text="CO">
      <formula>NOT(ISERROR(SEARCH("CO",W26)))</formula>
    </cfRule>
    <cfRule type="containsText" dxfId="3021" priority="160076" operator="containsText" text="S2">
      <formula>NOT(ISERROR(SEARCH("S2",W26)))</formula>
    </cfRule>
    <cfRule type="containsText" dxfId="3020" priority="160077" operator="containsText" text="S6">
      <formula>NOT(ISERROR(SEARCH("S6",W26)))</formula>
    </cfRule>
    <cfRule type="containsText" dxfId="3019" priority="160078" operator="containsText" text="S3">
      <formula>NOT(ISERROR(SEARCH("S3",W26)))</formula>
    </cfRule>
    <cfRule type="containsText" dxfId="3018" priority="160079" operator="containsText" text="S1">
      <formula>NOT(ISERROR(SEARCH("S1",W26)))</formula>
    </cfRule>
    <cfRule type="containsText" dxfId="3017" priority="160080" operator="containsText" text="G">
      <formula>NOT(ISERROR(SEARCH("G",W26)))</formula>
    </cfRule>
    <cfRule type="containsText" dxfId="3016" priority="160084" operator="containsText" text="S2">
      <formula>NOT(ISERROR(SEARCH("S2",W26)))</formula>
    </cfRule>
    <cfRule type="containsText" dxfId="3015" priority="160085" operator="containsText" text="S6">
      <formula>NOT(ISERROR(SEARCH("S6",W26)))</formula>
    </cfRule>
    <cfRule type="containsText" dxfId="3014" priority="160086" operator="containsText" text="S3">
      <formula>NOT(ISERROR(SEARCH("S3",W26)))</formula>
    </cfRule>
    <cfRule type="containsText" dxfId="3013" priority="160087" operator="containsText" text="S1">
      <formula>NOT(ISERROR(SEARCH("S1",W26)))</formula>
    </cfRule>
    <cfRule type="containsText" dxfId="3012" priority="160088" operator="containsText" text="G">
      <formula>NOT(ISERROR(SEARCH("G",W26)))</formula>
    </cfRule>
    <cfRule type="containsText" dxfId="3011" priority="160059" operator="containsText" text="CO">
      <formula>NOT(ISERROR(SEARCH("CO",W26)))</formula>
    </cfRule>
    <cfRule type="containsText" dxfId="3010" priority="160058" operator="containsText" text="G">
      <formula>NOT(ISERROR(SEARCH("G",W26)))</formula>
    </cfRule>
    <cfRule type="containsText" dxfId="3009" priority="160057" operator="containsText" text="S1">
      <formula>NOT(ISERROR(SEARCH("S1",W26)))</formula>
    </cfRule>
    <cfRule type="containsText" dxfId="3008" priority="160056" operator="containsText" text="S3">
      <formula>NOT(ISERROR(SEARCH("S3",W26)))</formula>
    </cfRule>
    <cfRule type="containsText" dxfId="3007" priority="160055" operator="containsText" text="S6">
      <formula>NOT(ISERROR(SEARCH("S6",W26)))</formula>
    </cfRule>
    <cfRule type="containsText" dxfId="3006" priority="160054" operator="containsText" text="S2">
      <formula>NOT(ISERROR(SEARCH("S2",W26)))</formula>
    </cfRule>
    <cfRule type="containsText" dxfId="3005" priority="160053" operator="containsText" text="HO">
      <formula>NOT(ISERROR(SEARCH("HO",W26)))</formula>
    </cfRule>
    <cfRule type="containsText" dxfId="3004" priority="160052" operator="containsText" text="CO">
      <formula>NOT(ISERROR(SEARCH("CO",W26)))</formula>
    </cfRule>
    <cfRule type="containsText" dxfId="3003" priority="160051" operator="containsText" text="WO">
      <formula>NOT(ISERROR(SEARCH("WO",W26)))</formula>
    </cfRule>
    <cfRule type="containsText" dxfId="3002" priority="160032" operator="containsText" text="S3">
      <formula>NOT(ISERROR(SEARCH("S3",W26)))</formula>
    </cfRule>
    <cfRule type="containsText" dxfId="3001" priority="160050" operator="containsText" text="G">
      <formula>NOT(ISERROR(SEARCH("G",W26)))</formula>
    </cfRule>
    <cfRule type="containsText" dxfId="3000" priority="160049" operator="containsText" text="S1">
      <formula>NOT(ISERROR(SEARCH("S1",W26)))</formula>
    </cfRule>
    <cfRule type="containsText" dxfId="2999" priority="160048" operator="containsText" text="S3">
      <formula>NOT(ISERROR(SEARCH("S3",W26)))</formula>
    </cfRule>
    <cfRule type="containsText" dxfId="2998" priority="160047" operator="containsText" text="S6">
      <formula>NOT(ISERROR(SEARCH("S6",W26)))</formula>
    </cfRule>
    <cfRule type="containsText" dxfId="2997" priority="160046" operator="containsText" text="S2">
      <formula>NOT(ISERROR(SEARCH("S2",W26)))</formula>
    </cfRule>
    <cfRule type="containsText" dxfId="2996" priority="160045" operator="containsText" text="WO">
      <formula>NOT(ISERROR(SEARCH("WO",W26)))</formula>
    </cfRule>
    <cfRule type="containsText" dxfId="2995" priority="160044" operator="containsText" text="HO">
      <formula>NOT(ISERROR(SEARCH("HO",W26)))</formula>
    </cfRule>
    <cfRule type="containsText" dxfId="2994" priority="160071" operator="containsText" text="S6">
      <formula>NOT(ISERROR(SEARCH("S6",W26)))</formula>
    </cfRule>
    <cfRule type="containsText" dxfId="2993" priority="160035" operator="containsText" text="CO">
      <formula>NOT(ISERROR(SEARCH("CO",W26)))</formula>
    </cfRule>
    <cfRule type="containsText" dxfId="2992" priority="160034" operator="containsText" text="G">
      <formula>NOT(ISERROR(SEARCH("G",W26)))</formula>
    </cfRule>
    <cfRule type="containsText" dxfId="2991" priority="160033" operator="containsText" text="S1">
      <formula>NOT(ISERROR(SEARCH("S1",W26)))</formula>
    </cfRule>
    <cfRule type="containsText" dxfId="2990" priority="160041" operator="containsText" text="S1">
      <formula>NOT(ISERROR(SEARCH("S1",W26)))</formula>
    </cfRule>
    <cfRule type="containsText" dxfId="2989" priority="160031" operator="containsText" text="S6">
      <formula>NOT(ISERROR(SEARCH("S6",W26)))</formula>
    </cfRule>
    <cfRule type="containsText" dxfId="2988" priority="160030" operator="containsText" text="S2">
      <formula>NOT(ISERROR(SEARCH("S2",W26)))</formula>
    </cfRule>
    <cfRule type="containsText" dxfId="2987" priority="160042" operator="containsText" text="G">
      <formula>NOT(ISERROR(SEARCH("G",W26)))</formula>
    </cfRule>
    <cfRule type="containsText" dxfId="2986" priority="160029" operator="containsText" text="HO">
      <formula>NOT(ISERROR(SEARCH("HO",W26)))</formula>
    </cfRule>
    <cfRule type="containsText" dxfId="2985" priority="160038" operator="containsText" text="S2">
      <formula>NOT(ISERROR(SEARCH("S2",W26)))</formula>
    </cfRule>
    <cfRule type="containsText" dxfId="2984" priority="160040" operator="containsText" text="S3">
      <formula>NOT(ISERROR(SEARCH("S3",W26)))</formula>
    </cfRule>
    <cfRule type="containsText" dxfId="2983" priority="160028" operator="containsText" text="CO">
      <formula>NOT(ISERROR(SEARCH("CO",W26)))</formula>
    </cfRule>
    <cfRule type="containsText" dxfId="2982" priority="160043" operator="containsText" text="CO">
      <formula>NOT(ISERROR(SEARCH("CO",W26)))</formula>
    </cfRule>
    <cfRule type="containsText" dxfId="2981" priority="160039" operator="containsText" text="S6">
      <formula>NOT(ISERROR(SEARCH("S6",W26)))</formula>
    </cfRule>
    <cfRule type="containsText" dxfId="2980" priority="160037" operator="containsText" text="WO">
      <formula>NOT(ISERROR(SEARCH("WO",W26)))</formula>
    </cfRule>
    <cfRule type="containsText" dxfId="2979" priority="160036" operator="containsText" text="HO">
      <formula>NOT(ISERROR(SEARCH("HO",W26)))</formula>
    </cfRule>
    <cfRule type="containsText" dxfId="2978" priority="160060" operator="containsText" text="HO">
      <formula>NOT(ISERROR(SEARCH("HO",W26)))</formula>
    </cfRule>
  </conditionalFormatting>
  <conditionalFormatting sqref="Y26:Y47 AF26:AF47 AL67">
    <cfRule type="containsText" dxfId="2977" priority="176294" operator="containsText" text="S1">
      <formula>NOT(ISERROR(SEARCH("S1",Y26)))</formula>
    </cfRule>
    <cfRule type="containsText" dxfId="2976" priority="176293" operator="containsText" text="S3">
      <formula>NOT(ISERROR(SEARCH("S3",Y26)))</formula>
    </cfRule>
    <cfRule type="containsText" dxfId="2975" priority="176292" operator="containsText" text="S6">
      <formula>NOT(ISERROR(SEARCH("S6",Y26)))</formula>
    </cfRule>
    <cfRule type="containsText" dxfId="2974" priority="176291" operator="containsText" text="S2">
      <formula>NOT(ISERROR(SEARCH("S2",Y26)))</formula>
    </cfRule>
    <cfRule type="containsText" dxfId="2973" priority="176290" operator="containsText" text="CO">
      <formula>NOT(ISERROR(SEARCH("CO",Y26)))</formula>
    </cfRule>
    <cfRule type="containsText" dxfId="2972" priority="176288" operator="containsText" text="S1">
      <formula>NOT(ISERROR(SEARCH("S1",Y26)))</formula>
    </cfRule>
    <cfRule type="containsText" dxfId="2971" priority="176287" operator="containsText" text="S3">
      <formula>NOT(ISERROR(SEARCH("S3",Y26)))</formula>
    </cfRule>
    <cfRule type="containsText" dxfId="2970" priority="176286" operator="containsText" text="S6">
      <formula>NOT(ISERROR(SEARCH("S6",Y26)))</formula>
    </cfRule>
    <cfRule type="containsText" dxfId="2969" priority="176285" operator="containsText" text="S2">
      <formula>NOT(ISERROR(SEARCH("S2",Y26)))</formula>
    </cfRule>
    <cfRule type="containsText" dxfId="2968" priority="176284" operator="containsText" text="WO">
      <formula>NOT(ISERROR(SEARCH("WO",Y26)))</formula>
    </cfRule>
    <cfRule type="containsText" dxfId="2967" priority="176282" operator="containsText" text="CO">
      <formula>NOT(ISERROR(SEARCH("CO",Y26)))</formula>
    </cfRule>
    <cfRule type="containsText" dxfId="2966" priority="176281" operator="containsText" text="G">
      <formula>NOT(ISERROR(SEARCH("G",Y26)))</formula>
    </cfRule>
    <cfRule type="containsText" dxfId="2965" priority="176280" operator="containsText" text="S1">
      <formula>NOT(ISERROR(SEARCH("S1",Y26)))</formula>
    </cfRule>
    <cfRule type="containsText" dxfId="2964" priority="176279" operator="containsText" text="S3">
      <formula>NOT(ISERROR(SEARCH("S3",Y26)))</formula>
    </cfRule>
    <cfRule type="containsText" dxfId="2963" priority="176278" operator="containsText" text="S6">
      <formula>NOT(ISERROR(SEARCH("S6",Y26)))</formula>
    </cfRule>
    <cfRule type="containsText" dxfId="2962" priority="176277" operator="containsText" text="S2">
      <formula>NOT(ISERROR(SEARCH("S2",Y26)))</formula>
    </cfRule>
    <cfRule type="containsText" dxfId="2961" priority="176276" operator="containsText" text="WO">
      <formula>NOT(ISERROR(SEARCH("WO",Y26)))</formula>
    </cfRule>
    <cfRule type="containsText" dxfId="2960" priority="176275" operator="containsText" text="HO">
      <formula>NOT(ISERROR(SEARCH("HO",Y26)))</formula>
    </cfRule>
    <cfRule type="containsText" dxfId="2959" priority="176274" operator="containsText" text="CO">
      <formula>NOT(ISERROR(SEARCH("CO",Y26)))</formula>
    </cfRule>
    <cfRule type="containsText" dxfId="2958" priority="176273" operator="containsText" text="G">
      <formula>NOT(ISERROR(SEARCH("G",Y26)))</formula>
    </cfRule>
    <cfRule type="containsText" dxfId="2957" priority="176272" operator="containsText" text="S1">
      <formula>NOT(ISERROR(SEARCH("S1",Y26)))</formula>
    </cfRule>
    <cfRule type="containsText" dxfId="2956" priority="176271" operator="containsText" text="S3">
      <formula>NOT(ISERROR(SEARCH("S3",Y26)))</formula>
    </cfRule>
    <cfRule type="containsText" dxfId="2955" priority="176270" operator="containsText" text="S6">
      <formula>NOT(ISERROR(SEARCH("S6",Y26)))</formula>
    </cfRule>
    <cfRule type="containsText" dxfId="2954" priority="176269" operator="containsText" text="S2">
      <formula>NOT(ISERROR(SEARCH("S2",Y26)))</formula>
    </cfRule>
    <cfRule type="containsText" dxfId="2953" priority="176268" operator="containsText" text="HO">
      <formula>NOT(ISERROR(SEARCH("HO",Y26)))</formula>
    </cfRule>
    <cfRule type="containsText" dxfId="2952" priority="171538" operator="containsText" text="G">
      <formula>NOT(ISERROR(SEARCH("G",Y26)))</formula>
    </cfRule>
    <cfRule type="containsText" dxfId="2951" priority="171537" operator="containsText" text="S1">
      <formula>NOT(ISERROR(SEARCH("S1",Y26)))</formula>
    </cfRule>
    <cfRule type="containsText" dxfId="2950" priority="171536" operator="containsText" text="S3">
      <formula>NOT(ISERROR(SEARCH("S3",Y26)))</formula>
    </cfRule>
    <cfRule type="containsText" dxfId="2949" priority="176289" operator="containsText" text="G">
      <formula>NOT(ISERROR(SEARCH("G",Y26)))</formula>
    </cfRule>
    <cfRule type="containsText" dxfId="2948" priority="176298" operator="containsText" text="WO">
      <formula>NOT(ISERROR(SEARCH("WO",Y26)))</formula>
    </cfRule>
    <cfRule type="containsText" dxfId="2947" priority="176295" operator="containsText" text="G">
      <formula>NOT(ISERROR(SEARCH("G",Y26)))</formula>
    </cfRule>
  </conditionalFormatting>
  <conditionalFormatting sqref="Y67">
    <cfRule type="containsText" dxfId="2946" priority="180044" operator="containsText" text="S3">
      <formula>NOT(ISERROR(SEARCH("S3",Y67)))</formula>
    </cfRule>
    <cfRule type="containsText" dxfId="2945" priority="180045" operator="containsText" text="S1">
      <formula>NOT(ISERROR(SEARCH("S1",Y67)))</formula>
    </cfRule>
    <cfRule type="containsText" dxfId="2944" priority="180046" operator="containsText" text="G">
      <formula>NOT(ISERROR(SEARCH("G",Y67)))</formula>
    </cfRule>
    <cfRule type="containsText" dxfId="2943" priority="180042" operator="containsText" text="S2">
      <formula>NOT(ISERROR(SEARCH("S2",Y67)))</formula>
    </cfRule>
    <cfRule type="containsText" dxfId="2942" priority="180043" operator="containsText" text="S6">
      <formula>NOT(ISERROR(SEARCH("S6",Y67)))</formula>
    </cfRule>
  </conditionalFormatting>
  <conditionalFormatting sqref="Y26:Z47 AC26:AG47 AU26:AV36 V26:W47 AJ26:AN47 R26:S47">
    <cfRule type="containsText" dxfId="2941" priority="171788" operator="containsText" text="CO">
      <formula>NOT(ISERROR(SEARCH("CO",R26)))</formula>
    </cfRule>
    <cfRule type="containsText" dxfId="2940" priority="171789" operator="containsText" text="HO">
      <formula>NOT(ISERROR(SEARCH("HO",R26)))</formula>
    </cfRule>
  </conditionalFormatting>
  <conditionalFormatting sqref="Y67:AD67">
    <cfRule type="containsText" dxfId="2939" priority="180040" operator="containsText" text="HO">
      <formula>NOT(ISERROR(SEARCH("HO",Y67)))</formula>
    </cfRule>
  </conditionalFormatting>
  <conditionalFormatting sqref="Z67:AD67 M48:Q48">
    <cfRule type="containsText" dxfId="2938" priority="180359" operator="containsText" text="S2">
      <formula>NOT(ISERROR(SEARCH("S2",M48)))</formula>
    </cfRule>
    <cfRule type="containsText" dxfId="2937" priority="180361" operator="containsText" text="S3">
      <formula>NOT(ISERROR(SEARCH("S3",M48)))</formula>
    </cfRule>
  </conditionalFormatting>
  <conditionalFormatting sqref="Z67:AD67">
    <cfRule type="containsText" dxfId="2936" priority="180360" operator="containsText" text="S6">
      <formula>NOT(ISERROR(SEARCH("S6",Z67)))</formula>
    </cfRule>
  </conditionalFormatting>
  <conditionalFormatting sqref="AA67:AC67">
    <cfRule type="containsText" dxfId="2935" priority="173505" operator="containsText" text="WO">
      <formula>NOT(ISERROR(SEARCH("WO",AA67)))</formula>
    </cfRule>
    <cfRule type="containsText" dxfId="2934" priority="173537" operator="containsText" text="WO">
      <formula>NOT(ISERROR(SEARCH("WO",AA67)))</formula>
    </cfRule>
  </conditionalFormatting>
  <conditionalFormatting sqref="AA26:AD47">
    <cfRule type="containsText" dxfId="2933" priority="170418" operator="containsText" text="CO">
      <formula>NOT(ISERROR(SEARCH("CO",AA26)))</formula>
    </cfRule>
    <cfRule type="containsText" dxfId="2932" priority="170421" operator="containsText" text="S6">
      <formula>NOT(ISERROR(SEARCH("S6",AA26)))</formula>
    </cfRule>
    <cfRule type="containsText" dxfId="2931" priority="170419" operator="containsText" text="HO">
      <formula>NOT(ISERROR(SEARCH("HO",AA26)))</formula>
    </cfRule>
    <cfRule type="containsText" dxfId="2930" priority="170423" operator="containsText" text="S1">
      <formula>NOT(ISERROR(SEARCH("S1",AA26)))</formula>
    </cfRule>
    <cfRule type="containsText" dxfId="2929" priority="170420" operator="containsText" text="S2">
      <formula>NOT(ISERROR(SEARCH("S2",AA26)))</formula>
    </cfRule>
    <cfRule type="containsText" dxfId="2928" priority="170424" operator="containsText" text="G">
      <formula>NOT(ISERROR(SEARCH("G",AA26)))</formula>
    </cfRule>
    <cfRule type="containsText" dxfId="2927" priority="170422" operator="containsText" text="S3">
      <formula>NOT(ISERROR(SEARCH("S3",AA26)))</formula>
    </cfRule>
    <cfRule type="containsText" dxfId="2926" priority="171306" operator="containsText" text="CO">
      <formula>NOT(ISERROR(SEARCH("CO",AA26)))</formula>
    </cfRule>
  </conditionalFormatting>
  <conditionalFormatting sqref="AA67:AE67 S67:Y67">
    <cfRule type="containsText" dxfId="2925" priority="179617" operator="containsText" text="HO">
      <formula>NOT(ISERROR(SEARCH("HO",S67)))</formula>
    </cfRule>
  </conditionalFormatting>
  <conditionalFormatting sqref="AA67:AE67 T67:U67 W67:X67">
    <cfRule type="containsText" dxfId="2924" priority="173515" operator="containsText" text="WO">
      <formula>NOT(ISERROR(SEARCH("WO",T67)))</formula>
    </cfRule>
    <cfRule type="containsText" dxfId="2923" priority="173513" operator="containsText" text="CO">
      <formula>NOT(ISERROR(SEARCH("CO",T67)))</formula>
    </cfRule>
  </conditionalFormatting>
  <conditionalFormatting sqref="AA67:AE67 U27:V27 AB27:AC27 AI27:AJ27 AP27:AQ27 T67:U67 W67:X67 AH67:AJ67 AR67:AS67 AY67:AZ67 BF67:BG67 BT67:BU67 CA67:CB67">
    <cfRule type="containsText" dxfId="2922" priority="173538" operator="containsText" text="S2">
      <formula>NOT(ISERROR(SEARCH("S2",T27)))</formula>
    </cfRule>
  </conditionalFormatting>
  <conditionalFormatting sqref="AA67:AE67">
    <cfRule type="containsText" dxfId="2921" priority="180356" operator="containsText" text="CO">
      <formula>NOT(ISERROR(SEARCH("CO",AA67)))</formula>
    </cfRule>
  </conditionalFormatting>
  <conditionalFormatting sqref="AC67:AD67">
    <cfRule type="containsText" dxfId="2920" priority="172909" operator="containsText" text="G">
      <formula>NOT(ISERROR(SEARCH("G",AC67)))</formula>
    </cfRule>
    <cfRule type="containsText" dxfId="2919" priority="172908" operator="containsText" text="S1">
      <formula>NOT(ISERROR(SEARCH("S1",AC67)))</formula>
    </cfRule>
    <cfRule type="containsText" dxfId="2918" priority="172907" operator="containsText" text="S3">
      <formula>NOT(ISERROR(SEARCH("S3",AC67)))</formula>
    </cfRule>
    <cfRule type="containsText" dxfId="2917" priority="172906" operator="containsText" text="S6">
      <formula>NOT(ISERROR(SEARCH("S6",AC67)))</formula>
    </cfRule>
    <cfRule type="containsText" dxfId="2916" priority="172905" operator="containsText" text="S2">
      <formula>NOT(ISERROR(SEARCH("S2",AC67)))</formula>
    </cfRule>
    <cfRule type="containsText" dxfId="2915" priority="172903" operator="containsText" text="WO">
      <formula>NOT(ISERROR(SEARCH("WO",AC67)))</formula>
    </cfRule>
    <cfRule type="containsText" dxfId="2914" priority="172902" operator="containsText" text="HO">
      <formula>NOT(ISERROR(SEARCH("HO",AC67)))</formula>
    </cfRule>
  </conditionalFormatting>
  <conditionalFormatting sqref="AC67:AE67">
    <cfRule type="containsText" dxfId="2913" priority="171882" operator="containsText" text="S2">
      <formula>NOT(ISERROR(SEARCH("S2",AC67)))</formula>
    </cfRule>
    <cfRule type="containsText" dxfId="2912" priority="171886" operator="containsText" text="G">
      <formula>NOT(ISERROR(SEARCH("G",AC67)))</formula>
    </cfRule>
    <cfRule type="containsText" dxfId="2911" priority="171883" operator="containsText" text="S6">
      <formula>NOT(ISERROR(SEARCH("S6",AC67)))</formula>
    </cfRule>
    <cfRule type="containsText" dxfId="2910" priority="171884" operator="containsText" text="S3">
      <formula>NOT(ISERROR(SEARCH("S3",AC67)))</formula>
    </cfRule>
    <cfRule type="containsText" dxfId="2909" priority="171885" operator="containsText" text="S1">
      <formula>NOT(ISERROR(SEARCH("S1",AC67)))</formula>
    </cfRule>
  </conditionalFormatting>
  <conditionalFormatting sqref="AC67:AF67">
    <cfRule type="containsText" dxfId="2908" priority="153620" operator="containsText" text="HO">
      <formula>NOT(ISERROR(SEARCH("HO",AC67)))</formula>
    </cfRule>
  </conditionalFormatting>
  <conditionalFormatting sqref="AD26:AD47">
    <cfRule type="containsText" dxfId="2907" priority="171303" operator="containsText" text="S3">
      <formula>NOT(ISERROR(SEARCH("S3",AD26)))</formula>
    </cfRule>
    <cfRule type="containsText" dxfId="2906" priority="171301" operator="containsText" text="S2">
      <formula>NOT(ISERROR(SEARCH("S2",AD26)))</formula>
    </cfRule>
    <cfRule type="containsText" dxfId="2905" priority="171304" operator="containsText" text="S1">
      <formula>NOT(ISERROR(SEARCH("S1",AD26)))</formula>
    </cfRule>
    <cfRule type="containsText" dxfId="2904" priority="171305" operator="containsText" text="G">
      <formula>NOT(ISERROR(SEARCH("G",AD26)))</formula>
    </cfRule>
    <cfRule type="containsText" dxfId="2903" priority="171300" operator="containsText" text="HO">
      <formula>NOT(ISERROR(SEARCH("HO",AD26)))</formula>
    </cfRule>
    <cfRule type="containsText" dxfId="2902" priority="171307" operator="containsText" text="HO">
      <formula>NOT(ISERROR(SEARCH("HO",AD26)))</formula>
    </cfRule>
    <cfRule type="containsText" dxfId="2901" priority="171308" operator="containsText" text="WO">
      <formula>NOT(ISERROR(SEARCH("WO",AD26)))</formula>
    </cfRule>
    <cfRule type="containsText" dxfId="2900" priority="171309" operator="containsText" text="S2">
      <formula>NOT(ISERROR(SEARCH("S2",AD26)))</formula>
    </cfRule>
    <cfRule type="containsText" dxfId="2899" priority="171298" operator="containsText" text="WO">
      <formula>NOT(ISERROR(SEARCH("WO",AD26)))</formula>
    </cfRule>
    <cfRule type="containsText" dxfId="2898" priority="171310" operator="containsText" text="S6">
      <formula>NOT(ISERROR(SEARCH("S6",AD26)))</formula>
    </cfRule>
    <cfRule type="containsText" dxfId="2897" priority="171311" operator="containsText" text="S3">
      <formula>NOT(ISERROR(SEARCH("S3",AD26)))</formula>
    </cfRule>
    <cfRule type="containsText" dxfId="2896" priority="171312" operator="containsText" text="S1">
      <formula>NOT(ISERROR(SEARCH("S1",AD26)))</formula>
    </cfRule>
    <cfRule type="containsText" dxfId="2895" priority="171313" operator="containsText" text="G">
      <formula>NOT(ISERROR(SEARCH("G",AD26)))</formula>
    </cfRule>
    <cfRule type="containsText" dxfId="2894" priority="171302" operator="containsText" text="S6">
      <formula>NOT(ISERROR(SEARCH("S6",AD26)))</formula>
    </cfRule>
  </conditionalFormatting>
  <conditionalFormatting sqref="AE67">
    <cfRule type="containsText" dxfId="2893" priority="176610" operator="containsText" text="S6">
      <formula>NOT(ISERROR(SEARCH("S6",AE67)))</formula>
    </cfRule>
    <cfRule type="containsText" dxfId="2892" priority="176611" operator="containsText" text="S3">
      <formula>NOT(ISERROR(SEARCH("S3",AE67)))</formula>
    </cfRule>
    <cfRule type="containsText" dxfId="2891" priority="176612" operator="containsText" text="S1">
      <formula>NOT(ISERROR(SEARCH("S1",AE67)))</formula>
    </cfRule>
    <cfRule type="containsText" dxfId="2890" priority="176613" operator="containsText" text="G">
      <formula>NOT(ISERROR(SEARCH("G",AE67)))</formula>
    </cfRule>
    <cfRule type="containsText" dxfId="2889" priority="176614" operator="containsText" text="CO">
      <formula>NOT(ISERROR(SEARCH("CO",AE67)))</formula>
    </cfRule>
    <cfRule type="containsText" dxfId="2888" priority="176615" operator="containsText" text="S2">
      <formula>NOT(ISERROR(SEARCH("S2",AE67)))</formula>
    </cfRule>
    <cfRule type="containsText" dxfId="2887" priority="176622" operator="containsText" text="WO">
      <formula>NOT(ISERROR(SEARCH("WO",AE67)))</formula>
    </cfRule>
    <cfRule type="containsText" dxfId="2886" priority="176616" operator="containsText" text="S6">
      <formula>NOT(ISERROR(SEARCH("S6",AE67)))</formula>
    </cfRule>
    <cfRule type="containsText" dxfId="2885" priority="176617" operator="containsText" text="S3">
      <formula>NOT(ISERROR(SEARCH("S3",AE67)))</formula>
    </cfRule>
    <cfRule type="containsText" dxfId="2884" priority="176618" operator="containsText" text="S1">
      <formula>NOT(ISERROR(SEARCH("S1",AE67)))</formula>
    </cfRule>
    <cfRule type="containsText" dxfId="2883" priority="176619" operator="containsText" text="G">
      <formula>NOT(ISERROR(SEARCH("G",AE67)))</formula>
    </cfRule>
    <cfRule type="containsText" dxfId="2882" priority="176621" operator="containsText" text="HO">
      <formula>NOT(ISERROR(SEARCH("HO",AE67)))</formula>
    </cfRule>
    <cfRule type="containsText" dxfId="2881" priority="176623" operator="containsText" text="S2">
      <formula>NOT(ISERROR(SEARCH("S2",AE67)))</formula>
    </cfRule>
    <cfRule type="containsText" dxfId="2880" priority="176624" operator="containsText" text="S6">
      <formula>NOT(ISERROR(SEARCH("S6",AE67)))</formula>
    </cfRule>
    <cfRule type="containsText" dxfId="2879" priority="176625" operator="containsText" text="S3">
      <formula>NOT(ISERROR(SEARCH("S3",AE67)))</formula>
    </cfRule>
    <cfRule type="containsText" dxfId="2878" priority="176626" operator="containsText" text="S1">
      <formula>NOT(ISERROR(SEARCH("S1",AE67)))</formula>
    </cfRule>
    <cfRule type="containsText" dxfId="2877" priority="176627" operator="containsText" text="G">
      <formula>NOT(ISERROR(SEARCH("G",AE67)))</formula>
    </cfRule>
    <cfRule type="containsText" dxfId="2876" priority="176601" operator="containsText" text="S2">
      <formula>NOT(ISERROR(SEARCH("S2",AE67)))</formula>
    </cfRule>
    <cfRule type="containsText" dxfId="2875" priority="176590" operator="containsText" text="WO">
      <formula>NOT(ISERROR(SEARCH("WO",AE67)))</formula>
    </cfRule>
    <cfRule type="containsText" dxfId="2874" priority="176592" operator="containsText" text="HO">
      <formula>NOT(ISERROR(SEARCH("HO",AE67)))</formula>
    </cfRule>
    <cfRule type="containsText" dxfId="2873" priority="176593" operator="containsText" text="S2">
      <formula>NOT(ISERROR(SEARCH("S2",AE67)))</formula>
    </cfRule>
    <cfRule type="containsText" dxfId="2872" priority="176594" operator="containsText" text="S6">
      <formula>NOT(ISERROR(SEARCH("S6",AE67)))</formula>
    </cfRule>
    <cfRule type="containsText" dxfId="2871" priority="176595" operator="containsText" text="S3">
      <formula>NOT(ISERROR(SEARCH("S3",AE67)))</formula>
    </cfRule>
    <cfRule type="containsText" dxfId="2870" priority="176596" operator="containsText" text="S1">
      <formula>NOT(ISERROR(SEARCH("S1",AE67)))</formula>
    </cfRule>
    <cfRule type="containsText" dxfId="2869" priority="176597" operator="containsText" text="G">
      <formula>NOT(ISERROR(SEARCH("G",AE67)))</formula>
    </cfRule>
    <cfRule type="containsText" dxfId="2868" priority="176598" operator="containsText" text="CO">
      <formula>NOT(ISERROR(SEARCH("CO",AE67)))</formula>
    </cfRule>
    <cfRule type="containsText" dxfId="2867" priority="176599" operator="containsText" text="HO">
      <formula>NOT(ISERROR(SEARCH("HO",AE67)))</formula>
    </cfRule>
    <cfRule type="containsText" dxfId="2866" priority="176600" operator="containsText" text="WO">
      <formula>NOT(ISERROR(SEARCH("WO",AE67)))</formula>
    </cfRule>
    <cfRule type="containsText" dxfId="2865" priority="176602" operator="containsText" text="S6">
      <formula>NOT(ISERROR(SEARCH("S6",AE67)))</formula>
    </cfRule>
    <cfRule type="containsText" dxfId="2864" priority="176603" operator="containsText" text="S3">
      <formula>NOT(ISERROR(SEARCH("S3",AE67)))</formula>
    </cfRule>
    <cfRule type="containsText" dxfId="2863" priority="176604" operator="containsText" text="S1">
      <formula>NOT(ISERROR(SEARCH("S1",AE67)))</formula>
    </cfRule>
    <cfRule type="containsText" dxfId="2862" priority="176605" operator="containsText" text="G">
      <formula>NOT(ISERROR(SEARCH("G",AE67)))</formula>
    </cfRule>
    <cfRule type="containsText" dxfId="2861" priority="176606" operator="containsText" text="CO">
      <formula>NOT(ISERROR(SEARCH("CO",AE67)))</formula>
    </cfRule>
    <cfRule type="containsText" dxfId="2860" priority="176607" operator="containsText" text="HO">
      <formula>NOT(ISERROR(SEARCH("HO",AE67)))</formula>
    </cfRule>
    <cfRule type="containsText" dxfId="2859" priority="176608" operator="containsText" text="WO">
      <formula>NOT(ISERROR(SEARCH("WO",AE67)))</formula>
    </cfRule>
    <cfRule type="containsText" dxfId="2858" priority="176609" operator="containsText" text="S2">
      <formula>NOT(ISERROR(SEARCH("S2",AE67)))</formula>
    </cfRule>
  </conditionalFormatting>
  <conditionalFormatting sqref="AF67 R67">
    <cfRule type="containsText" dxfId="2857" priority="153622" operator="containsText" text="S2">
      <formula>NOT(ISERROR(SEARCH("S2",R67)))</formula>
    </cfRule>
  </conditionalFormatting>
  <conditionalFormatting sqref="AF67">
    <cfRule type="containsText" dxfId="2856" priority="153619" operator="containsText" text="CO">
      <formula>NOT(ISERROR(SEARCH("CO",AF67)))</formula>
    </cfRule>
  </conditionalFormatting>
  <conditionalFormatting sqref="AG67:AL67 AP67:AR67 S27:T27 AI27:AJ27 BE67:BJ67 AT67 AV67 BA67:BB67">
    <cfRule type="containsText" dxfId="2855" priority="159365" operator="containsText" text="CO">
      <formula>NOT(ISERROR(SEARCH("CO",S27)))</formula>
    </cfRule>
  </conditionalFormatting>
  <conditionalFormatting sqref="AG67:AL67 AP67:AR67 S27:T27 AI27:AJ27 CH67:CM67 CO67:CT67 BE67:BJ67 AT67 AV67 BA67:BB67">
    <cfRule type="containsText" dxfId="2854" priority="159363" operator="containsText" text="HO">
      <formula>NOT(ISERROR(SEARCH("HO",S27)))</formula>
    </cfRule>
  </conditionalFormatting>
  <conditionalFormatting sqref="AG67:AL67 AP67:AT67 CA67:CF67 CH67:CM67 CO67:CT67 CV67:DA67 AV67 DC67">
    <cfRule type="containsText" dxfId="2853" priority="159364" operator="containsText" text="WO">
      <formula>NOT(ISERROR(SEARCH("WO",AG67)))</formula>
    </cfRule>
  </conditionalFormatting>
  <conditionalFormatting sqref="AH27:AL27 R28:AU30 AX30:BT30 BV30:BW30 R26:R27 AX33:BT47 BV33:BW47 AE31:AE32 AE26:AE27 AP31:AP32 AP26:AP27 AM27:AM30 AR26:AT32 T31:X32 T26:X27 AA31:AC32 AA26:AC27 AH31:AM32 AH26:AM26">
    <cfRule type="containsText" dxfId="2852" priority="153615" operator="containsText" text="S6">
      <formula>NOT(ISERROR(SEARCH("S6",R26)))</formula>
    </cfRule>
  </conditionalFormatting>
  <conditionalFormatting sqref="AH26:AM26 R26:R27 T26:X27 AA26:AC27 AE26:AE27 AP26:AP27 AR26:AT32 AH27:AL27 AM27:AM30 R28:AU30 AX30:BT30 BV30:BW30 T31:X32 AA31:AC32 AE31:AE32 AH31:AM32 AP31:AP32 AX33:BT47 BV33:BW47">
    <cfRule type="containsText" dxfId="2851" priority="153616" operator="containsText" text="S3">
      <formula>NOT(ISERROR(SEARCH("S3",R26)))</formula>
    </cfRule>
  </conditionalFormatting>
  <conditionalFormatting sqref="AI26:AJ26 AI31:AJ31">
    <cfRule type="containsText" dxfId="2850" priority="85947" operator="containsText" text="S3">
      <formula>NOT(ISERROR(SEARCH("S3",AI26)))</formula>
    </cfRule>
    <cfRule type="containsText" dxfId="2849" priority="85945" operator="containsText" text="S2">
      <formula>NOT(ISERROR(SEARCH("S2",AI26)))</formula>
    </cfRule>
    <cfRule type="containsText" dxfId="2848" priority="85944" operator="containsText" text="CO">
      <formula>NOT(ISERROR(SEARCH("CO",AI26)))</formula>
    </cfRule>
    <cfRule type="containsText" dxfId="2847" priority="85943" operator="containsText" text="HO">
      <formula>NOT(ISERROR(SEARCH("HO",AI26)))</formula>
    </cfRule>
  </conditionalFormatting>
  <conditionalFormatting sqref="AI31:AJ31 AI26:AJ26">
    <cfRule type="containsText" dxfId="2846" priority="85949" operator="containsText" text="G">
      <formula>NOT(ISERROR(SEARCH("G",AI26)))</formula>
    </cfRule>
    <cfRule type="containsText" dxfId="2845" priority="85948" operator="containsText" text="S1">
      <formula>NOT(ISERROR(SEARCH("S1",AI26)))</formula>
    </cfRule>
    <cfRule type="containsText" dxfId="2844" priority="85946" operator="containsText" text="S6">
      <formula>NOT(ISERROR(SEARCH("S6",AI26)))</formula>
    </cfRule>
  </conditionalFormatting>
  <conditionalFormatting sqref="AJ26:AK47 AQ26:AR47">
    <cfRule type="containsText" dxfId="2843" priority="88951" operator="containsText" text="S1">
      <formula>NOT(ISERROR(SEARCH("S1",AJ26)))</formula>
    </cfRule>
    <cfRule type="containsText" dxfId="2842" priority="88952" operator="containsText" text="G">
      <formula>NOT(ISERROR(SEARCH("G",AJ26)))</formula>
    </cfRule>
    <cfRule type="containsText" dxfId="2841" priority="88953" operator="containsText" text="CO">
      <formula>NOT(ISERROR(SEARCH("CO",AJ26)))</formula>
    </cfRule>
    <cfRule type="containsText" dxfId="2840" priority="88954" operator="containsText" text="HO">
      <formula>NOT(ISERROR(SEARCH("HO",AJ26)))</formula>
    </cfRule>
    <cfRule type="containsText" dxfId="2839" priority="88955" operator="containsText" text="WO">
      <formula>NOT(ISERROR(SEARCH("WO",AJ26)))</formula>
    </cfRule>
    <cfRule type="containsText" dxfId="2838" priority="88956" operator="containsText" text="S2">
      <formula>NOT(ISERROR(SEARCH("S2",AJ26)))</formula>
    </cfRule>
    <cfRule type="containsText" dxfId="2837" priority="88957" operator="containsText" text="S6">
      <formula>NOT(ISERROR(SEARCH("S6",AJ26)))</formula>
    </cfRule>
    <cfRule type="containsText" dxfId="2836" priority="88958" operator="containsText" text="S3">
      <formula>NOT(ISERROR(SEARCH("S3",AJ26)))</formula>
    </cfRule>
    <cfRule type="containsText" dxfId="2835" priority="88959" operator="containsText" text="S1">
      <formula>NOT(ISERROR(SEARCH("S1",AJ26)))</formula>
    </cfRule>
    <cfRule type="containsText" dxfId="2834" priority="88960" operator="containsText" text="G">
      <formula>NOT(ISERROR(SEARCH("G",AJ26)))</formula>
    </cfRule>
    <cfRule type="containsText" dxfId="2833" priority="88961" operator="containsText" text="CO">
      <formula>NOT(ISERROR(SEARCH("CO",AJ26)))</formula>
    </cfRule>
    <cfRule type="containsText" dxfId="2832" priority="88962" operator="containsText" text="HO">
      <formula>NOT(ISERROR(SEARCH("HO",AJ26)))</formula>
    </cfRule>
    <cfRule type="containsText" dxfId="2831" priority="88963" operator="containsText" text="WO">
      <formula>NOT(ISERROR(SEARCH("WO",AJ26)))</formula>
    </cfRule>
    <cfRule type="containsText" dxfId="2830" priority="88964" operator="containsText" text="S2">
      <formula>NOT(ISERROR(SEARCH("S2",AJ26)))</formula>
    </cfRule>
    <cfRule type="containsText" dxfId="2829" priority="88965" operator="containsText" text="S6">
      <formula>NOT(ISERROR(SEARCH("S6",AJ26)))</formula>
    </cfRule>
    <cfRule type="containsText" dxfId="2828" priority="88966" operator="containsText" text="S3">
      <formula>NOT(ISERROR(SEARCH("S3",AJ26)))</formula>
    </cfRule>
    <cfRule type="containsText" dxfId="2827" priority="88967" operator="containsText" text="S1">
      <formula>NOT(ISERROR(SEARCH("S1",AJ26)))</formula>
    </cfRule>
    <cfRule type="containsText" dxfId="2826" priority="88968" operator="containsText" text="G">
      <formula>NOT(ISERROR(SEARCH("G",AJ26)))</formula>
    </cfRule>
    <cfRule type="containsText" dxfId="2825" priority="88969" operator="containsText" text="CO">
      <formula>NOT(ISERROR(SEARCH("CO",AJ26)))</formula>
    </cfRule>
    <cfRule type="containsText" dxfId="2824" priority="88970" operator="containsText" text="S2">
      <formula>NOT(ISERROR(SEARCH("S2",AJ26)))</formula>
    </cfRule>
    <cfRule type="containsText" dxfId="2823" priority="88971" operator="containsText" text="S6">
      <formula>NOT(ISERROR(SEARCH("S6",AJ26)))</formula>
    </cfRule>
    <cfRule type="containsText" dxfId="2822" priority="88972" operator="containsText" text="S3">
      <formula>NOT(ISERROR(SEARCH("S3",AJ26)))</formula>
    </cfRule>
    <cfRule type="containsText" dxfId="2821" priority="88973" operator="containsText" text="S1">
      <formula>NOT(ISERROR(SEARCH("S1",AJ26)))</formula>
    </cfRule>
    <cfRule type="containsText" dxfId="2820" priority="88974" operator="containsText" text="G">
      <formula>NOT(ISERROR(SEARCH("G",AJ26)))</formula>
    </cfRule>
    <cfRule type="containsText" dxfId="2819" priority="88975" operator="containsText" text="CO">
      <formula>NOT(ISERROR(SEARCH("CO",AJ26)))</formula>
    </cfRule>
    <cfRule type="containsText" dxfId="2818" priority="88976" operator="containsText" text="HO">
      <formula>NOT(ISERROR(SEARCH("HO",AJ26)))</formula>
    </cfRule>
    <cfRule type="containsText" dxfId="2817" priority="88977" operator="containsText" text="WO">
      <formula>NOT(ISERROR(SEARCH("WO",AJ26)))</formula>
    </cfRule>
    <cfRule type="containsText" dxfId="2816" priority="88992" operator="containsText" text="S2">
      <formula>NOT(ISERROR(SEARCH("S2",AJ26)))</formula>
    </cfRule>
    <cfRule type="containsText" dxfId="2815" priority="88991" operator="containsText" text="WO">
      <formula>NOT(ISERROR(SEARCH("WO",AJ26)))</formula>
    </cfRule>
    <cfRule type="containsText" dxfId="2814" priority="88990" operator="containsText" text="HO">
      <formula>NOT(ISERROR(SEARCH("HO",AJ26)))</formula>
    </cfRule>
    <cfRule type="containsText" dxfId="2813" priority="88989" operator="containsText" text="CO">
      <formula>NOT(ISERROR(SEARCH("CO",AJ26)))</formula>
    </cfRule>
    <cfRule type="containsText" dxfId="2812" priority="88988" operator="containsText" text="G">
      <formula>NOT(ISERROR(SEARCH("G",AJ26)))</formula>
    </cfRule>
    <cfRule type="containsText" dxfId="2811" priority="88987" operator="containsText" text="S1">
      <formula>NOT(ISERROR(SEARCH("S1",AJ26)))</formula>
    </cfRule>
    <cfRule type="containsText" dxfId="2810" priority="88986" operator="containsText" text="S3">
      <formula>NOT(ISERROR(SEARCH("S3",AJ26)))</formula>
    </cfRule>
    <cfRule type="containsText" dxfId="2809" priority="88985" operator="containsText" text="S6">
      <formula>NOT(ISERROR(SEARCH("S6",AJ26)))</formula>
    </cfRule>
    <cfRule type="containsText" dxfId="2808" priority="88984" operator="containsText" text="S2">
      <formula>NOT(ISERROR(SEARCH("S2",AJ26)))</formula>
    </cfRule>
    <cfRule type="containsText" dxfId="2807" priority="88983" operator="containsText" text="HO">
      <formula>NOT(ISERROR(SEARCH("HO",AJ26)))</formula>
    </cfRule>
    <cfRule type="containsText" dxfId="2806" priority="88982" operator="containsText" text="G">
      <formula>NOT(ISERROR(SEARCH("G",AJ26)))</formula>
    </cfRule>
    <cfRule type="containsText" dxfId="2805" priority="88981" operator="containsText" text="S1">
      <formula>NOT(ISERROR(SEARCH("S1",AJ26)))</formula>
    </cfRule>
    <cfRule type="containsText" dxfId="2804" priority="88980" operator="containsText" text="S3">
      <formula>NOT(ISERROR(SEARCH("S3",AJ26)))</formula>
    </cfRule>
    <cfRule type="containsText" dxfId="2803" priority="88979" operator="containsText" text="S6">
      <formula>NOT(ISERROR(SEARCH("S6",AJ26)))</formula>
    </cfRule>
    <cfRule type="containsText" dxfId="2802" priority="88978" operator="containsText" text="S2">
      <formula>NOT(ISERROR(SEARCH("S2",AJ26)))</formula>
    </cfRule>
    <cfRule type="containsText" dxfId="2801" priority="88994" operator="containsText" text="S3">
      <formula>NOT(ISERROR(SEARCH("S3",AJ26)))</formula>
    </cfRule>
    <cfRule type="containsText" dxfId="2800" priority="89011" operator="containsText" text="CO">
      <formula>NOT(ISERROR(SEARCH("CO",AJ26)))</formula>
    </cfRule>
    <cfRule type="containsText" dxfId="2799" priority="89018" operator="containsText" text="G">
      <formula>NOT(ISERROR(SEARCH("G",AJ26)))</formula>
    </cfRule>
    <cfRule type="containsText" dxfId="2798" priority="89017" operator="containsText" text="S1">
      <formula>NOT(ISERROR(SEARCH("S1",AJ26)))</formula>
    </cfRule>
    <cfRule type="containsText" dxfId="2797" priority="89016" operator="containsText" text="S3">
      <formula>NOT(ISERROR(SEARCH("S3",AJ26)))</formula>
    </cfRule>
    <cfRule type="containsText" dxfId="2796" priority="89015" operator="containsText" text="S6">
      <formula>NOT(ISERROR(SEARCH("S6",AJ26)))</formula>
    </cfRule>
    <cfRule type="containsText" dxfId="2795" priority="89014" operator="containsText" text="S2">
      <formula>NOT(ISERROR(SEARCH("S2",AJ26)))</formula>
    </cfRule>
    <cfRule type="containsText" dxfId="2794" priority="89013" operator="containsText" text="WO">
      <formula>NOT(ISERROR(SEARCH("WO",AJ26)))</formula>
    </cfRule>
    <cfRule type="containsText" dxfId="2793" priority="89012" operator="containsText" text="HO">
      <formula>NOT(ISERROR(SEARCH("HO",AJ26)))</formula>
    </cfRule>
    <cfRule type="containsText" dxfId="2792" priority="89010" operator="containsText" text="G">
      <formula>NOT(ISERROR(SEARCH("G",AJ26)))</formula>
    </cfRule>
    <cfRule type="containsText" dxfId="2791" priority="89009" operator="containsText" text="S1">
      <formula>NOT(ISERROR(SEARCH("S1",AJ26)))</formula>
    </cfRule>
    <cfRule type="containsText" dxfId="2790" priority="89008" operator="containsText" text="S3">
      <formula>NOT(ISERROR(SEARCH("S3",AJ26)))</formula>
    </cfRule>
    <cfRule type="containsText" dxfId="2789" priority="89007" operator="containsText" text="S6">
      <formula>NOT(ISERROR(SEARCH("S6",AJ26)))</formula>
    </cfRule>
    <cfRule type="containsText" dxfId="2788" priority="89006" operator="containsText" text="S2">
      <formula>NOT(ISERROR(SEARCH("S2",AJ26)))</formula>
    </cfRule>
    <cfRule type="containsText" dxfId="2787" priority="89005" operator="containsText" text="CO">
      <formula>NOT(ISERROR(SEARCH("CO",AJ26)))</formula>
    </cfRule>
    <cfRule type="containsText" dxfId="2786" priority="89004" operator="containsText" text="G">
      <formula>NOT(ISERROR(SEARCH("G",AJ26)))</formula>
    </cfRule>
    <cfRule type="containsText" dxfId="2785" priority="89003" operator="containsText" text="S1">
      <formula>NOT(ISERROR(SEARCH("S1",AJ26)))</formula>
    </cfRule>
    <cfRule type="containsText" dxfId="2784" priority="89002" operator="containsText" text="S3">
      <formula>NOT(ISERROR(SEARCH("S3",AJ26)))</formula>
    </cfRule>
    <cfRule type="containsText" dxfId="2783" priority="89001" operator="containsText" text="S6">
      <formula>NOT(ISERROR(SEARCH("S6",AJ26)))</formula>
    </cfRule>
    <cfRule type="containsText" dxfId="2782" priority="89000" operator="containsText" text="S2">
      <formula>NOT(ISERROR(SEARCH("S2",AJ26)))</formula>
    </cfRule>
    <cfRule type="containsText" dxfId="2781" priority="88999" operator="containsText" text="WO">
      <formula>NOT(ISERROR(SEARCH("WO",AJ26)))</formula>
    </cfRule>
    <cfRule type="containsText" dxfId="2780" priority="88998" operator="containsText" text="HO">
      <formula>NOT(ISERROR(SEARCH("HO",AJ26)))</formula>
    </cfRule>
    <cfRule type="containsText" dxfId="2779" priority="88997" operator="containsText" text="CO">
      <formula>NOT(ISERROR(SEARCH("CO",AJ26)))</formula>
    </cfRule>
    <cfRule type="containsText" dxfId="2778" priority="88996" operator="containsText" text="G">
      <formula>NOT(ISERROR(SEARCH("G",AJ26)))</formula>
    </cfRule>
    <cfRule type="containsText" dxfId="2777" priority="88995" operator="containsText" text="S1">
      <formula>NOT(ISERROR(SEARCH("S1",AJ26)))</formula>
    </cfRule>
    <cfRule type="containsText" dxfId="2776" priority="88993" operator="containsText" text="S6">
      <formula>NOT(ISERROR(SEARCH("S6",AJ26)))</formula>
    </cfRule>
  </conditionalFormatting>
  <conditionalFormatting sqref="AK67 AR67">
    <cfRule type="containsText" dxfId="2775" priority="154157" operator="containsText" text="S1">
      <formula>NOT(ISERROR(SEARCH("S1",AK67)))</formula>
    </cfRule>
    <cfRule type="containsText" dxfId="2774" priority="154154" operator="containsText" text="S2">
      <formula>NOT(ISERROR(SEARCH("S2",AK67)))</formula>
    </cfRule>
    <cfRule type="containsText" dxfId="2773" priority="154153" operator="containsText" text="CO">
      <formula>NOT(ISERROR(SEARCH("CO",AK67)))</formula>
    </cfRule>
    <cfRule type="containsText" dxfId="2772" priority="154152" operator="containsText" text="WO">
      <formula>NOT(ISERROR(SEARCH("WO",AK67)))</formula>
    </cfRule>
    <cfRule type="containsText" dxfId="2771" priority="154155" operator="containsText" text="S6">
      <formula>NOT(ISERROR(SEARCH("S6",AK67)))</formula>
    </cfRule>
    <cfRule type="containsText" dxfId="2770" priority="154150" operator="containsText" text="G">
      <formula>NOT(ISERROR(SEARCH("G",AK67)))</formula>
    </cfRule>
    <cfRule type="containsText" dxfId="2769" priority="154156" operator="containsText" text="S3">
      <formula>NOT(ISERROR(SEARCH("S3",AK67)))</formula>
    </cfRule>
    <cfRule type="containsText" dxfId="2768" priority="154151" operator="containsText" text="HO">
      <formula>NOT(ISERROR(SEARCH("HO",AK67)))</formula>
    </cfRule>
    <cfRule type="containsText" dxfId="2767" priority="154158" operator="containsText" text="G">
      <formula>NOT(ISERROR(SEARCH("G",AK67)))</formula>
    </cfRule>
    <cfRule type="containsText" dxfId="2766" priority="154145" operator="containsText" text="CO">
      <formula>NOT(ISERROR(SEARCH("CO",AK67)))</formula>
    </cfRule>
    <cfRule type="containsText" dxfId="2765" priority="154149" operator="containsText" text="S1">
      <formula>NOT(ISERROR(SEARCH("S1",AK67)))</formula>
    </cfRule>
    <cfRule type="containsText" dxfId="2764" priority="154148" operator="containsText" text="S3">
      <formula>NOT(ISERROR(SEARCH("S3",AK67)))</formula>
    </cfRule>
    <cfRule type="containsText" dxfId="2763" priority="154147" operator="containsText" text="S6">
      <formula>NOT(ISERROR(SEARCH("S6",AK67)))</formula>
    </cfRule>
    <cfRule type="containsText" dxfId="2762" priority="154146" operator="containsText" text="S2">
      <formula>NOT(ISERROR(SEARCH("S2",AK67)))</formula>
    </cfRule>
    <cfRule type="containsText" dxfId="2761" priority="154143" operator="containsText" text="HO">
      <formula>NOT(ISERROR(SEARCH("HO",AK67)))</formula>
    </cfRule>
  </conditionalFormatting>
  <conditionalFormatting sqref="AK67">
    <cfRule type="containsText" dxfId="2760" priority="152698" operator="containsText" text="S2">
      <formula>NOT(ISERROR(SEARCH("S2",AK67)))</formula>
    </cfRule>
    <cfRule type="containsText" dxfId="2759" priority="152697" operator="containsText" text="WO">
      <formula>NOT(ISERROR(SEARCH("WO",AK67)))</formula>
    </cfRule>
    <cfRule type="containsText" dxfId="2758" priority="152696" operator="containsText" text="HO">
      <formula>NOT(ISERROR(SEARCH("HO",AK67)))</formula>
    </cfRule>
    <cfRule type="containsText" dxfId="2757" priority="152695" operator="containsText" text="CO">
      <formula>NOT(ISERROR(SEARCH("CO",AK67)))</formula>
    </cfRule>
    <cfRule type="containsText" dxfId="2756" priority="152680" operator="containsText" text="HO">
      <formula>NOT(ISERROR(SEARCH("HO",AK67)))</formula>
    </cfRule>
    <cfRule type="containsText" dxfId="2755" priority="152681" operator="containsText" text="S2">
      <formula>NOT(ISERROR(SEARCH("S2",AK67)))</formula>
    </cfRule>
    <cfRule type="containsText" dxfId="2754" priority="152683" operator="containsText" text="S3">
      <formula>NOT(ISERROR(SEARCH("S3",AK67)))</formula>
    </cfRule>
    <cfRule type="containsText" dxfId="2753" priority="152692" operator="containsText" text="S3">
      <formula>NOT(ISERROR(SEARCH("S3",AK67)))</formula>
    </cfRule>
    <cfRule type="containsText" dxfId="2752" priority="152684" operator="containsText" text="S1">
      <formula>NOT(ISERROR(SEARCH("S1",AK67)))</formula>
    </cfRule>
    <cfRule type="containsText" dxfId="2751" priority="152694" operator="containsText" text="G">
      <formula>NOT(ISERROR(SEARCH("G",AK67)))</formula>
    </cfRule>
    <cfRule type="containsText" dxfId="2750" priority="152686" operator="containsText" text="WO">
      <formula>NOT(ISERROR(SEARCH("WO",AK67)))</formula>
    </cfRule>
    <cfRule type="containsText" dxfId="2749" priority="152701" operator="containsText" text="S1">
      <formula>NOT(ISERROR(SEARCH("S1",AK67)))</formula>
    </cfRule>
    <cfRule type="containsText" dxfId="2748" priority="152688" operator="containsText" text="CO">
      <formula>NOT(ISERROR(SEARCH("CO",AK67)))</formula>
    </cfRule>
    <cfRule type="containsText" dxfId="2747" priority="152707" operator="containsText" text="S3">
      <formula>NOT(ISERROR(SEARCH("S3",AK67)))</formula>
    </cfRule>
    <cfRule type="containsText" dxfId="2746" priority="152682" operator="containsText" text="S6">
      <formula>NOT(ISERROR(SEARCH("S6",AK67)))</formula>
    </cfRule>
    <cfRule type="containsText" dxfId="2745" priority="152685" operator="containsText" text="G">
      <formula>NOT(ISERROR(SEARCH("G",AK67)))</formula>
    </cfRule>
    <cfRule type="containsText" dxfId="2744" priority="152702" operator="containsText" text="G">
      <formula>NOT(ISERROR(SEARCH("G",AK67)))</formula>
    </cfRule>
    <cfRule type="containsText" dxfId="2743" priority="152706" operator="containsText" text="S6">
      <formula>NOT(ISERROR(SEARCH("S6",AK67)))</formula>
    </cfRule>
    <cfRule type="containsText" dxfId="2742" priority="152705" operator="containsText" text="S2">
      <formula>NOT(ISERROR(SEARCH("S2",AK67)))</formula>
    </cfRule>
    <cfRule type="containsText" dxfId="2741" priority="152690" operator="containsText" text="S2">
      <formula>NOT(ISERROR(SEARCH("S2",AK67)))</formula>
    </cfRule>
    <cfRule type="containsText" dxfId="2740" priority="152704" operator="containsText" text="HO">
      <formula>NOT(ISERROR(SEARCH("HO",AK67)))</formula>
    </cfRule>
    <cfRule type="containsText" dxfId="2739" priority="152703" operator="containsText" text="CO">
      <formula>NOT(ISERROR(SEARCH("CO",AK67)))</formula>
    </cfRule>
    <cfRule type="containsText" dxfId="2738" priority="152679" operator="containsText" text="CO">
      <formula>NOT(ISERROR(SEARCH("CO",AK67)))</formula>
    </cfRule>
    <cfRule type="containsText" dxfId="2737" priority="152700" operator="containsText" text="S3">
      <formula>NOT(ISERROR(SEARCH("S3",AK67)))</formula>
    </cfRule>
    <cfRule type="containsText" dxfId="2736" priority="152689" operator="containsText" text="HO">
      <formula>NOT(ISERROR(SEARCH("HO",AK67)))</formula>
    </cfRule>
    <cfRule type="containsText" dxfId="2735" priority="152699" operator="containsText" text="S6">
      <formula>NOT(ISERROR(SEARCH("S6",AK67)))</formula>
    </cfRule>
    <cfRule type="containsText" dxfId="2734" priority="152693" operator="containsText" text="S1">
      <formula>NOT(ISERROR(SEARCH("S1",AK67)))</formula>
    </cfRule>
    <cfRule type="containsText" dxfId="2733" priority="152691" operator="containsText" text="S6">
      <formula>NOT(ISERROR(SEARCH("S6",AK67)))</formula>
    </cfRule>
    <cfRule type="containsText" dxfId="2732" priority="152710" operator="containsText" text="WO">
      <formula>NOT(ISERROR(SEARCH("WO",AK67)))</formula>
    </cfRule>
    <cfRule type="containsText" dxfId="2731" priority="152709" operator="containsText" text="G">
      <formula>NOT(ISERROR(SEARCH("G",AK67)))</formula>
    </cfRule>
    <cfRule type="containsText" dxfId="2730" priority="152708" operator="containsText" text="S1">
      <formula>NOT(ISERROR(SEARCH("S1",AK67)))</formula>
    </cfRule>
  </conditionalFormatting>
  <conditionalFormatting sqref="AL67 W26:Y47 AF26:AF47">
    <cfRule type="containsText" dxfId="2729" priority="176302" operator="containsText" text="S1">
      <formula>NOT(ISERROR(SEARCH("S1",W26)))</formula>
    </cfRule>
  </conditionalFormatting>
  <conditionalFormatting sqref="AL67 Y26:Y47 AF26:AF47">
    <cfRule type="containsText" dxfId="2728" priority="171535" operator="containsText" text="S6">
      <formula>NOT(ISERROR(SEARCH("S6",Y26)))</formula>
    </cfRule>
  </conditionalFormatting>
  <conditionalFormatting sqref="AL67">
    <cfRule type="containsText" dxfId="2727" priority="176297" operator="containsText" text="HO">
      <formula>NOT(ISERROR(SEARCH("HO",AL67)))</formula>
    </cfRule>
    <cfRule type="containsText" dxfId="2726" priority="176299" operator="containsText" text="S2">
      <formula>NOT(ISERROR(SEARCH("S2",AL67)))</formula>
    </cfRule>
    <cfRule type="containsText" dxfId="2725" priority="171534" operator="containsText" text="S2">
      <formula>NOT(ISERROR(SEARCH("S2",AL67)))</formula>
    </cfRule>
    <cfRule type="containsText" dxfId="2724" priority="176300" operator="containsText" text="S6">
      <formula>NOT(ISERROR(SEARCH("S6",AL67)))</formula>
    </cfRule>
    <cfRule type="containsText" dxfId="2723" priority="176301" operator="containsText" text="S3">
      <formula>NOT(ISERROR(SEARCH("S3",AL67)))</formula>
    </cfRule>
    <cfRule type="containsText" dxfId="2722" priority="176283" operator="containsText" text="HO">
      <formula>NOT(ISERROR(SEARCH("HO",AL67)))</formula>
    </cfRule>
  </conditionalFormatting>
  <conditionalFormatting sqref="AM26:AM47 AT26:AT47">
    <cfRule type="containsText" dxfId="2721" priority="173576" operator="containsText" text="S2">
      <formula>NOT(ISERROR(SEARCH("S2",AM26)))</formula>
    </cfRule>
    <cfRule type="containsText" dxfId="2720" priority="173572" operator="containsText" text="G">
      <formula>NOT(ISERROR(SEARCH("G",AM26)))</formula>
    </cfRule>
    <cfRule type="containsText" dxfId="2719" priority="173571" operator="containsText" text="S1">
      <formula>NOT(ISERROR(SEARCH("S1",AM26)))</formula>
    </cfRule>
    <cfRule type="containsText" dxfId="2718" priority="173570" operator="containsText" text="S3">
      <formula>NOT(ISERROR(SEARCH("S3",AM26)))</formula>
    </cfRule>
    <cfRule type="containsText" dxfId="2717" priority="173569" operator="containsText" text="S6">
      <formula>NOT(ISERROR(SEARCH("S6",AM26)))</formula>
    </cfRule>
    <cfRule type="containsText" dxfId="2716" priority="173580" operator="containsText" text="G">
      <formula>NOT(ISERROR(SEARCH("G",AM26)))</formula>
    </cfRule>
    <cfRule type="containsText" dxfId="2715" priority="173579" operator="containsText" text="S1">
      <formula>NOT(ISERROR(SEARCH("S1",AM26)))</formula>
    </cfRule>
    <cfRule type="containsText" dxfId="2714" priority="173561" operator="containsText" text="WO">
      <formula>NOT(ISERROR(SEARCH("WO",AM26)))</formula>
    </cfRule>
    <cfRule type="containsText" dxfId="2713" priority="173568" operator="containsText" text="S2">
      <formula>NOT(ISERROR(SEARCH("S2",AM26)))</formula>
    </cfRule>
    <cfRule type="containsText" dxfId="2712" priority="173551" operator="containsText" text="CO">
      <formula>NOT(ISERROR(SEARCH("CO",AM26)))</formula>
    </cfRule>
    <cfRule type="containsText" dxfId="2711" priority="173552" operator="containsText" text="HO">
      <formula>NOT(ISERROR(SEARCH("HO",AM26)))</formula>
    </cfRule>
    <cfRule type="containsText" dxfId="2710" priority="173559" operator="containsText" text="CO">
      <formula>NOT(ISERROR(SEARCH("CO",AM26)))</formula>
    </cfRule>
    <cfRule type="containsText" dxfId="2709" priority="173553" operator="containsText" text="WO">
      <formula>NOT(ISERROR(SEARCH("WO",AM26)))</formula>
    </cfRule>
    <cfRule type="containsText" dxfId="2708" priority="173554" operator="containsText" text="S2">
      <formula>NOT(ISERROR(SEARCH("S2",AM26)))</formula>
    </cfRule>
    <cfRule type="containsText" dxfId="2707" priority="173555" operator="containsText" text="S6">
      <formula>NOT(ISERROR(SEARCH("S6",AM26)))</formula>
    </cfRule>
    <cfRule type="containsText" dxfId="2706" priority="173556" operator="containsText" text="S3">
      <formula>NOT(ISERROR(SEARCH("S3",AM26)))</formula>
    </cfRule>
    <cfRule type="containsText" dxfId="2705" priority="173557" operator="containsText" text="S1">
      <formula>NOT(ISERROR(SEARCH("S1",AM26)))</formula>
    </cfRule>
    <cfRule type="containsText" dxfId="2704" priority="173558" operator="containsText" text="G">
      <formula>NOT(ISERROR(SEARCH("G",AM26)))</formula>
    </cfRule>
    <cfRule type="containsText" dxfId="2703" priority="173562" operator="containsText" text="S2">
      <formula>NOT(ISERROR(SEARCH("S2",AM26)))</formula>
    </cfRule>
    <cfRule type="containsText" dxfId="2702" priority="173563" operator="containsText" text="S6">
      <formula>NOT(ISERROR(SEARCH("S6",AM26)))</formula>
    </cfRule>
    <cfRule type="containsText" dxfId="2701" priority="173564" operator="containsText" text="S3">
      <formula>NOT(ISERROR(SEARCH("S3",AM26)))</formula>
    </cfRule>
    <cfRule type="containsText" dxfId="2700" priority="173565" operator="containsText" text="S1">
      <formula>NOT(ISERROR(SEARCH("S1",AM26)))</formula>
    </cfRule>
    <cfRule type="containsText" dxfId="2699" priority="173566" operator="containsText" text="G">
      <formula>NOT(ISERROR(SEARCH("G",AM26)))</formula>
    </cfRule>
    <cfRule type="containsText" dxfId="2698" priority="173567" operator="containsText" text="CO">
      <formula>NOT(ISERROR(SEARCH("CO",AM26)))</formula>
    </cfRule>
  </conditionalFormatting>
  <conditionalFormatting sqref="AM26:AM47">
    <cfRule type="containsText" dxfId="2697" priority="173548" operator="containsText" text="S3">
      <formula>NOT(ISERROR(SEARCH("S3",AM26)))</formula>
    </cfRule>
    <cfRule type="containsText" dxfId="2696" priority="173549" operator="containsText" text="S1">
      <formula>NOT(ISERROR(SEARCH("S1",AM26)))</formula>
    </cfRule>
    <cfRule type="containsText" dxfId="2695" priority="173550" operator="containsText" text="G">
      <formula>NOT(ISERROR(SEARCH("G",AM26)))</formula>
    </cfRule>
  </conditionalFormatting>
  <conditionalFormatting sqref="AN67:AW67 AY67:BD67 BF67:BK67 AD67:AE67 HX37:XFD47 GR41:HV47 HW40:HW47 AG67:AJ67 CA33:CE47 CH33:CL47 CO33:CS47 CV33:CZ47 GQ40:GQ47 DF33:DI47 DM37:DP47 DT37:DW47 EA37:ED47 EJ40:EM47 EQ40:ET47 EX40:FA47 FE40:FH47 FO40:FR47 FV41:FY47 GC41:GF47 GJ41:GM47">
    <cfRule type="containsText" dxfId="2694" priority="179600" operator="containsText" text="CO">
      <formula>NOT(ISERROR(SEARCH("CO",AD33)))</formula>
    </cfRule>
  </conditionalFormatting>
  <conditionalFormatting sqref="AN67:BL67 BN67:BO67 AC67:AJ67 AL67 CE67:CH67 CL67:CO67 CQ67 CS67:CV67 CX67 DF33:DI47 DM37:DP47 DT37:DW47 EA37:ED47">
    <cfRule type="containsText" dxfId="2693" priority="160135" operator="containsText" text="WO">
      <formula>NOT(ISERROR(SEARCH("WO",AC33)))</formula>
    </cfRule>
  </conditionalFormatting>
  <conditionalFormatting sqref="AO67:AQ67 BN67 CP67 CW67">
    <cfRule type="containsText" dxfId="2692" priority="172673" operator="containsText" text="HO">
      <formula>NOT(ISERROR(SEARCH("HO",AO67)))</formula>
    </cfRule>
    <cfRule type="containsText" dxfId="2691" priority="172667" operator="containsText" text="S2">
      <formula>NOT(ISERROR(SEARCH("S2",AO67)))</formula>
    </cfRule>
    <cfRule type="containsText" dxfId="2690" priority="172689" operator="containsText" text="S2">
      <formula>NOT(ISERROR(SEARCH("S2",AO67)))</formula>
    </cfRule>
    <cfRule type="containsText" dxfId="2689" priority="172690" operator="containsText" text="S6">
      <formula>NOT(ISERROR(SEARCH("S6",AO67)))</formula>
    </cfRule>
    <cfRule type="containsText" dxfId="2688" priority="172691" operator="containsText" text="S3">
      <formula>NOT(ISERROR(SEARCH("S3",AO67)))</formula>
    </cfRule>
    <cfRule type="containsText" dxfId="2687" priority="172675" operator="containsText" text="S2">
      <formula>NOT(ISERROR(SEARCH("S2",AO67)))</formula>
    </cfRule>
    <cfRule type="containsText" dxfId="2686" priority="172692" operator="containsText" text="S1">
      <formula>NOT(ISERROR(SEARCH("S1",AO67)))</formula>
    </cfRule>
    <cfRule type="containsText" dxfId="2685" priority="172693" operator="containsText" text="G">
      <formula>NOT(ISERROR(SEARCH("G",AO67)))</formula>
    </cfRule>
    <cfRule type="containsText" dxfId="2684" priority="172668" operator="containsText" text="S6">
      <formula>NOT(ISERROR(SEARCH("S6",AO67)))</formula>
    </cfRule>
    <cfRule type="containsText" dxfId="2683" priority="172669" operator="containsText" text="S3">
      <formula>NOT(ISERROR(SEARCH("S3",AO67)))</formula>
    </cfRule>
    <cfRule type="containsText" dxfId="2682" priority="172676" operator="containsText" text="S6">
      <formula>NOT(ISERROR(SEARCH("S6",AO67)))</formula>
    </cfRule>
    <cfRule type="containsText" dxfId="2681" priority="172674" operator="containsText" text="WO">
      <formula>NOT(ISERROR(SEARCH("WO",AO67)))</formula>
    </cfRule>
    <cfRule type="containsText" dxfId="2680" priority="172677" operator="containsText" text="S3">
      <formula>NOT(ISERROR(SEARCH("S3",AO67)))</formula>
    </cfRule>
    <cfRule type="containsText" dxfId="2679" priority="172678" operator="containsText" text="S1">
      <formula>NOT(ISERROR(SEARCH("S1",AO67)))</formula>
    </cfRule>
    <cfRule type="containsText" dxfId="2678" priority="172670" operator="containsText" text="S1">
      <formula>NOT(ISERROR(SEARCH("S1",AO67)))</formula>
    </cfRule>
    <cfRule type="containsText" dxfId="2677" priority="172672" operator="containsText" text="CO">
      <formula>NOT(ISERROR(SEARCH("CO",AO67)))</formula>
    </cfRule>
    <cfRule type="containsText" dxfId="2676" priority="172666" operator="containsText" text="WO">
      <formula>NOT(ISERROR(SEARCH("WO",AO67)))</formula>
    </cfRule>
    <cfRule type="containsText" dxfId="2675" priority="172679" operator="containsText" text="G">
      <formula>NOT(ISERROR(SEARCH("G",AO67)))</formula>
    </cfRule>
    <cfRule type="containsText" dxfId="2674" priority="172680" operator="containsText" text="CO">
      <formula>NOT(ISERROR(SEARCH("CO",AO67)))</formula>
    </cfRule>
    <cfRule type="containsText" dxfId="2673" priority="172681" operator="containsText" text="S2">
      <formula>NOT(ISERROR(SEARCH("S2",AO67)))</formula>
    </cfRule>
    <cfRule type="containsText" dxfId="2672" priority="172682" operator="containsText" text="S6">
      <formula>NOT(ISERROR(SEARCH("S6",AO67)))</formula>
    </cfRule>
    <cfRule type="containsText" dxfId="2671" priority="172671" operator="containsText" text="G">
      <formula>NOT(ISERROR(SEARCH("G",AO67)))</formula>
    </cfRule>
    <cfRule type="containsText" dxfId="2670" priority="172687" operator="containsText" text="HO">
      <formula>NOT(ISERROR(SEARCH("HO",AO67)))</formula>
    </cfRule>
    <cfRule type="containsText" dxfId="2669" priority="172664" operator="containsText" text="CO">
      <formula>NOT(ISERROR(SEARCH("CO",AO67)))</formula>
    </cfRule>
    <cfRule type="containsText" dxfId="2668" priority="172665" operator="containsText" text="HO">
      <formula>NOT(ISERROR(SEARCH("HO",AO67)))</formula>
    </cfRule>
    <cfRule type="containsText" dxfId="2667" priority="172683" operator="containsText" text="S3">
      <formula>NOT(ISERROR(SEARCH("S3",AO67)))</formula>
    </cfRule>
    <cfRule type="containsText" dxfId="2666" priority="172684" operator="containsText" text="S1">
      <formula>NOT(ISERROR(SEARCH("S1",AO67)))</formula>
    </cfRule>
    <cfRule type="containsText" dxfId="2665" priority="172685" operator="containsText" text="G">
      <formula>NOT(ISERROR(SEARCH("G",AO67)))</formula>
    </cfRule>
    <cfRule type="containsText" dxfId="2664" priority="172686" operator="containsText" text="CO">
      <formula>NOT(ISERROR(SEARCH("CO",AO67)))</formula>
    </cfRule>
    <cfRule type="containsText" dxfId="2663" priority="172688" operator="containsText" text="WO">
      <formula>NOT(ISERROR(SEARCH("WO",AO67)))</formula>
    </cfRule>
  </conditionalFormatting>
  <conditionalFormatting sqref="AO67:AQ67 BN67">
    <cfRule type="containsText" dxfId="2662" priority="172662" operator="containsText" text="S1">
      <formula>NOT(ISERROR(SEARCH("S1",AO67)))</formula>
    </cfRule>
    <cfRule type="containsText" dxfId="2661" priority="172661" operator="containsText" text="S3">
      <formula>NOT(ISERROR(SEARCH("S3",AO67)))</formula>
    </cfRule>
    <cfRule type="containsText" dxfId="2660" priority="172660" operator="containsText" text="S6">
      <formula>NOT(ISERROR(SEARCH("S6",AO67)))</formula>
    </cfRule>
    <cfRule type="containsText" dxfId="2659" priority="172659" operator="containsText" text="S2">
      <formula>NOT(ISERROR(SEARCH("S2",AO67)))</formula>
    </cfRule>
    <cfRule type="containsText" dxfId="2658" priority="172658" operator="containsText" text="HO">
      <formula>NOT(ISERROR(SEARCH("HO",AO67)))</formula>
    </cfRule>
    <cfRule type="containsText" dxfId="2657" priority="172657" operator="containsText" text="CO">
      <formula>NOT(ISERROR(SEARCH("CO",AO67)))</formula>
    </cfRule>
    <cfRule type="containsText" dxfId="2656" priority="172663" operator="containsText" text="G">
      <formula>NOT(ISERROR(SEARCH("G",AO67)))</formula>
    </cfRule>
    <cfRule type="containsText" dxfId="2655" priority="172656" operator="containsText" text="WO">
      <formula>NOT(ISERROR(SEARCH("WO",AO67)))</formula>
    </cfRule>
  </conditionalFormatting>
  <conditionalFormatting sqref="AO26:AT47 T67:X67 AJ67">
    <cfRule type="containsText" dxfId="2654" priority="173504" operator="containsText" text="G">
      <formula>NOT(ISERROR(SEARCH("G",T26)))</formula>
    </cfRule>
    <cfRule type="containsText" dxfId="2653" priority="173503" operator="containsText" text="S1">
      <formula>NOT(ISERROR(SEARCH("S1",T26)))</formula>
    </cfRule>
  </conditionalFormatting>
  <conditionalFormatting sqref="AP27:AQ27 AH67:AJ67 U27:V27 AB27:AC27 AI27:AJ27 AR67:AS67 AA67:AE67 CA67:CB67">
    <cfRule type="containsText" dxfId="2652" priority="173507" operator="containsText" text="HO">
      <formula>NOT(ISERROR(SEARCH("HO",U27)))</formula>
    </cfRule>
  </conditionalFormatting>
  <conditionalFormatting sqref="AP26:AU27 AP31:AU31">
    <cfRule type="containsText" dxfId="2651" priority="156339" operator="containsText" text="S1">
      <formula>NOT(ISERROR(SEARCH("S1",AP26)))</formula>
    </cfRule>
    <cfRule type="containsText" dxfId="2650" priority="156338" operator="containsText" text="S3">
      <formula>NOT(ISERROR(SEARCH("S3",AP26)))</formula>
    </cfRule>
    <cfRule type="containsText" dxfId="2649" priority="156336" operator="containsText" text="S2">
      <formula>NOT(ISERROR(SEARCH("S2",AP26)))</formula>
    </cfRule>
    <cfRule type="containsText" dxfId="2648" priority="156333" operator="containsText" text="CO">
      <formula>NOT(ISERROR(SEARCH("CO",AP26)))</formula>
    </cfRule>
    <cfRule type="containsText" dxfId="2647" priority="156334" operator="containsText" text="HO">
      <formula>NOT(ISERROR(SEARCH("HO",AP26)))</formula>
    </cfRule>
  </conditionalFormatting>
  <conditionalFormatting sqref="AP31:AU31 AP26:AU27">
    <cfRule type="containsText" dxfId="2646" priority="156340" operator="containsText" text="G">
      <formula>NOT(ISERROR(SEARCH("G",AP26)))</formula>
    </cfRule>
    <cfRule type="containsText" dxfId="2645" priority="156337" operator="containsText" text="S6">
      <formula>NOT(ISERROR(SEARCH("S6",AP26)))</formula>
    </cfRule>
  </conditionalFormatting>
  <conditionalFormatting sqref="AP28:AV29 M28:AU30 M29:AV29 R33:BU36 AC33:AD47 O67:Q67 M4:Q26 M27:AV27 AP30:BW30 AW33:AY47 M33:Q48 BE33:BF47 BJ33:BM47 BQ33:BT47 BW33:BW36 BV33:BV47">
    <cfRule type="containsText" dxfId="2644" priority="176228" operator="containsText" text="WO">
      <formula>NOT(ISERROR(SEARCH("WO",M4)))</formula>
    </cfRule>
  </conditionalFormatting>
  <conditionalFormatting sqref="AQ26:AR47 AJ26:AK47">
    <cfRule type="containsText" dxfId="2643" priority="88950" operator="containsText" text="S3">
      <formula>NOT(ISERROR(SEARCH("S3",AJ26)))</formula>
    </cfRule>
  </conditionalFormatting>
  <conditionalFormatting sqref="AQ26:AT47">
    <cfRule type="containsText" dxfId="2642" priority="155310" operator="containsText" text="S6">
      <formula>NOT(ISERROR(SEARCH("S6",AQ26)))</formula>
    </cfRule>
    <cfRule type="containsText" dxfId="2641" priority="155314" operator="containsText" text="WO">
      <formula>NOT(ISERROR(SEARCH("WO",AQ26)))</formula>
    </cfRule>
    <cfRule type="containsText" dxfId="2640" priority="155307" operator="containsText" text="CO">
      <formula>NOT(ISERROR(SEARCH("CO",AQ26)))</formula>
    </cfRule>
    <cfRule type="containsText" dxfId="2639" priority="155313" operator="containsText" text="G">
      <formula>NOT(ISERROR(SEARCH("G",AQ26)))</formula>
    </cfRule>
    <cfRule type="containsText" dxfId="2638" priority="155312" operator="containsText" text="S1">
      <formula>NOT(ISERROR(SEARCH("S1",AQ26)))</formula>
    </cfRule>
    <cfRule type="containsText" dxfId="2637" priority="155311" operator="containsText" text="S3">
      <formula>NOT(ISERROR(SEARCH("S3",AQ26)))</formula>
    </cfRule>
    <cfRule type="containsText" dxfId="2636" priority="155309" operator="containsText" text="S2">
      <formula>NOT(ISERROR(SEARCH("S2",AQ26)))</formula>
    </cfRule>
    <cfRule type="containsText" dxfId="2635" priority="155308" operator="containsText" text="HO">
      <formula>NOT(ISERROR(SEARCH("HO",AQ26)))</formula>
    </cfRule>
  </conditionalFormatting>
  <conditionalFormatting sqref="AQ67:AU67 AH67:AJ67">
    <cfRule type="containsText" dxfId="2634" priority="165435" operator="containsText" text="CO">
      <formula>NOT(ISERROR(SEARCH("CO",AH67)))</formula>
    </cfRule>
  </conditionalFormatting>
  <conditionalFormatting sqref="AQ67:AU67">
    <cfRule type="containsText" dxfId="2633" priority="165433" operator="containsText" text="WO">
      <formula>NOT(ISERROR(SEARCH("WO",AQ67)))</formula>
    </cfRule>
  </conditionalFormatting>
  <conditionalFormatting sqref="AQ67:AW67 AJ67 V67">
    <cfRule type="containsText" dxfId="2632" priority="172403" operator="containsText" text="HO">
      <formula>NOT(ISERROR(SEARCH("HO",V67)))</formula>
    </cfRule>
  </conditionalFormatting>
  <conditionalFormatting sqref="AQ67:AW67 BC67:BD67 BJ67:BK67 BR67 BX67:BY67 CE67:CF67 CL67:CM67 CS67:CT67 CZ67:DA67">
    <cfRule type="containsText" dxfId="2631" priority="173388" operator="containsText" text="HO">
      <formula>NOT(ISERROR(SEARCH("HO",AQ67)))</formula>
    </cfRule>
    <cfRule type="containsText" dxfId="2630" priority="173394" operator="containsText" text="G">
      <formula>NOT(ISERROR(SEARCH("G",AQ67)))</formula>
    </cfRule>
    <cfRule type="containsText" dxfId="2629" priority="173393" operator="containsText" text="S1">
      <formula>NOT(ISERROR(SEARCH("S1",AQ67)))</formula>
    </cfRule>
    <cfRule type="containsText" dxfId="2628" priority="173392" operator="containsText" text="S3">
      <formula>NOT(ISERROR(SEARCH("S3",AQ67)))</formula>
    </cfRule>
    <cfRule type="containsText" dxfId="2627" priority="173391" operator="containsText" text="S6">
      <formula>NOT(ISERROR(SEARCH("S6",AQ67)))</formula>
    </cfRule>
  </conditionalFormatting>
  <conditionalFormatting sqref="AR67">
    <cfRule type="containsText" dxfId="2626" priority="154144" operator="containsText" text="WO">
      <formula>NOT(ISERROR(SEARCH("WO",AR67)))</formula>
    </cfRule>
  </conditionalFormatting>
  <conditionalFormatting sqref="AR26:AU26 AR28:AU31">
    <cfRule type="containsText" dxfId="2625" priority="85924" operator="containsText" text="WO">
      <formula>NOT(ISERROR(SEARCH("WO",AR26)))</formula>
    </cfRule>
    <cfRule type="containsText" dxfId="2624" priority="85923" operator="containsText" text="HO">
      <formula>NOT(ISERROR(SEARCH("HO",AR26)))</formula>
    </cfRule>
    <cfRule type="containsText" dxfId="2623" priority="85930" operator="containsText" text="CO">
      <formula>NOT(ISERROR(SEARCH("CO",AR26)))</formula>
    </cfRule>
    <cfRule type="containsText" dxfId="2622" priority="85931" operator="containsText" text="S2">
      <formula>NOT(ISERROR(SEARCH("S2",AR26)))</formula>
    </cfRule>
  </conditionalFormatting>
  <conditionalFormatting sqref="AR26:AU26 AR31:AU31">
    <cfRule type="containsText" dxfId="2621" priority="85899" operator="containsText" text="HO">
      <formula>NOT(ISERROR(SEARCH("HO",AR26)))</formula>
    </cfRule>
    <cfRule type="containsText" dxfId="2620" priority="85908" operator="containsText" text="HO">
      <formula>NOT(ISERROR(SEARCH("HO",AR26)))</formula>
    </cfRule>
    <cfRule type="containsText" dxfId="2619" priority="85911" operator="containsText" text="S3">
      <formula>NOT(ISERROR(SEARCH("S3",AR26)))</formula>
    </cfRule>
    <cfRule type="containsText" dxfId="2618" priority="85914" operator="containsText" text="CO">
      <formula>NOT(ISERROR(SEARCH("CO",AR26)))</formula>
    </cfRule>
    <cfRule type="containsText" dxfId="2617" priority="85915" operator="containsText" text="HO">
      <formula>NOT(ISERROR(SEARCH("HO",AR26)))</formula>
    </cfRule>
    <cfRule type="containsText" dxfId="2616" priority="85916" operator="containsText" text="WO">
      <formula>NOT(ISERROR(SEARCH("WO",AR26)))</formula>
    </cfRule>
    <cfRule type="containsText" dxfId="2615" priority="85917" operator="containsText" text="S2">
      <formula>NOT(ISERROR(SEARCH("S2",AR26)))</formula>
    </cfRule>
    <cfRule type="containsText" dxfId="2614" priority="85909" operator="containsText" text="S2">
      <formula>NOT(ISERROR(SEARCH("S2",AR26)))</formula>
    </cfRule>
    <cfRule type="containsText" dxfId="2613" priority="85922" operator="containsText" text="CO">
      <formula>NOT(ISERROR(SEARCH("CO",AR26)))</formula>
    </cfRule>
    <cfRule type="containsText" dxfId="2612" priority="85895" operator="containsText" text="S3">
      <formula>NOT(ISERROR(SEARCH("S3",AR26)))</formula>
    </cfRule>
    <cfRule type="containsText" dxfId="2611" priority="85890" operator="containsText" text="CO">
      <formula>NOT(ISERROR(SEARCH("CO",AR26)))</formula>
    </cfRule>
    <cfRule type="containsText" dxfId="2610" priority="85893" operator="containsText" text="S2">
      <formula>NOT(ISERROR(SEARCH("S2",AR26)))</formula>
    </cfRule>
    <cfRule type="containsText" dxfId="2609" priority="85907" operator="containsText" text="CO">
      <formula>NOT(ISERROR(SEARCH("CO",AR26)))</formula>
    </cfRule>
    <cfRule type="containsText" dxfId="2608" priority="85891" operator="containsText" text="HO">
      <formula>NOT(ISERROR(SEARCH("HO",AR26)))</formula>
    </cfRule>
    <cfRule type="containsText" dxfId="2607" priority="85892" operator="containsText" text="WO">
      <formula>NOT(ISERROR(SEARCH("WO",AR26)))</formula>
    </cfRule>
    <cfRule type="containsText" dxfId="2606" priority="85906" operator="containsText" text="WO">
      <formula>NOT(ISERROR(SEARCH("WO",AR26)))</formula>
    </cfRule>
    <cfRule type="containsText" dxfId="2605" priority="85898" operator="containsText" text="CO">
      <formula>NOT(ISERROR(SEARCH("CO",AR26)))</formula>
    </cfRule>
    <cfRule type="containsText" dxfId="2604" priority="85925" operator="containsText" text="S2">
      <formula>NOT(ISERROR(SEARCH("S2",AR26)))</formula>
    </cfRule>
    <cfRule type="containsText" dxfId="2603" priority="85927" operator="containsText" text="S3">
      <formula>NOT(ISERROR(SEARCH("S3",AR26)))</formula>
    </cfRule>
    <cfRule type="containsText" dxfId="2602" priority="85903" operator="containsText" text="S3">
      <formula>NOT(ISERROR(SEARCH("S3",AR26)))</formula>
    </cfRule>
    <cfRule type="containsText" dxfId="2601" priority="85901" operator="containsText" text="S2">
      <formula>NOT(ISERROR(SEARCH("S2",AR26)))</formula>
    </cfRule>
    <cfRule type="containsText" dxfId="2600" priority="85933" operator="containsText" text="S3">
      <formula>NOT(ISERROR(SEARCH("S3",AR26)))</formula>
    </cfRule>
    <cfRule type="containsText" dxfId="2599" priority="85900" operator="containsText" text="WO">
      <formula>NOT(ISERROR(SEARCH("WO",AR26)))</formula>
    </cfRule>
    <cfRule type="containsText" dxfId="2598" priority="85919" operator="containsText" text="S3">
      <formula>NOT(ISERROR(SEARCH("S3",AR26)))</formula>
    </cfRule>
  </conditionalFormatting>
  <conditionalFormatting sqref="AR27:AU27">
    <cfRule type="containsText" dxfId="2597" priority="156330" operator="containsText" text="S3">
      <formula>NOT(ISERROR(SEARCH("S3",AR27)))</formula>
    </cfRule>
    <cfRule type="containsText" dxfId="2596" priority="156331" operator="containsText" text="S1">
      <formula>NOT(ISERROR(SEARCH("S1",AR27)))</formula>
    </cfRule>
    <cfRule type="containsText" dxfId="2595" priority="156332" operator="containsText" text="G">
      <formula>NOT(ISERROR(SEARCH("G",AR27)))</formula>
    </cfRule>
    <cfRule type="containsText" dxfId="2594" priority="156309" operator="containsText" text="S1">
      <formula>NOT(ISERROR(SEARCH("S1",AR27)))</formula>
    </cfRule>
    <cfRule type="containsText" dxfId="2593" priority="156310" operator="containsText" text="G">
      <formula>NOT(ISERROR(SEARCH("G",AR27)))</formula>
    </cfRule>
    <cfRule type="containsText" dxfId="2592" priority="156335" operator="containsText" text="WO">
      <formula>NOT(ISERROR(SEARCH("WO",AR27)))</formula>
    </cfRule>
    <cfRule type="containsText" dxfId="2591" priority="156311" operator="containsText" text="CO">
      <formula>NOT(ISERROR(SEARCH("CO",AR27)))</formula>
    </cfRule>
    <cfRule type="containsText" dxfId="2590" priority="156312" operator="containsText" text="HO">
      <formula>NOT(ISERROR(SEARCH("HO",AR27)))</formula>
    </cfRule>
    <cfRule type="containsText" dxfId="2589" priority="156313" operator="containsText" text="WO">
      <formula>NOT(ISERROR(SEARCH("WO",AR27)))</formula>
    </cfRule>
    <cfRule type="containsText" dxfId="2588" priority="156314" operator="containsText" text="S2">
      <formula>NOT(ISERROR(SEARCH("S2",AR27)))</formula>
    </cfRule>
    <cfRule type="containsText" dxfId="2587" priority="156315" operator="containsText" text="S6">
      <formula>NOT(ISERROR(SEARCH("S6",AR27)))</formula>
    </cfRule>
    <cfRule type="containsText" dxfId="2586" priority="156328" operator="containsText" text="S2">
      <formula>NOT(ISERROR(SEARCH("S2",AR27)))</formula>
    </cfRule>
    <cfRule type="containsText" dxfId="2585" priority="156316" operator="containsText" text="S3">
      <formula>NOT(ISERROR(SEARCH("S3",AR27)))</formula>
    </cfRule>
    <cfRule type="containsText" dxfId="2584" priority="156317" operator="containsText" text="S1">
      <formula>NOT(ISERROR(SEARCH("S1",AR27)))</formula>
    </cfRule>
    <cfRule type="containsText" dxfId="2583" priority="156318" operator="containsText" text="G">
      <formula>NOT(ISERROR(SEARCH("G",AR27)))</formula>
    </cfRule>
    <cfRule type="containsText" dxfId="2582" priority="156319" operator="containsText" text="CO">
      <formula>NOT(ISERROR(SEARCH("CO",AR27)))</formula>
    </cfRule>
    <cfRule type="containsText" dxfId="2581" priority="156320" operator="containsText" text="HO">
      <formula>NOT(ISERROR(SEARCH("HO",AR27)))</formula>
    </cfRule>
    <cfRule type="containsText" dxfId="2580" priority="156321" operator="containsText" text="WO">
      <formula>NOT(ISERROR(SEARCH("WO",AR27)))</formula>
    </cfRule>
    <cfRule type="containsText" dxfId="2579" priority="156323" operator="containsText" text="S6">
      <formula>NOT(ISERROR(SEARCH("S6",AR27)))</formula>
    </cfRule>
    <cfRule type="containsText" dxfId="2578" priority="156290" operator="containsText" text="S2">
      <formula>NOT(ISERROR(SEARCH("S2",AR27)))</formula>
    </cfRule>
    <cfRule type="containsText" dxfId="2577" priority="156289" operator="containsText" text="WO">
      <formula>NOT(ISERROR(SEARCH("WO",AR27)))</formula>
    </cfRule>
    <cfRule type="containsText" dxfId="2576" priority="156291" operator="containsText" text="S6">
      <formula>NOT(ISERROR(SEARCH("S6",AR27)))</formula>
    </cfRule>
    <cfRule type="containsText" dxfId="2575" priority="156292" operator="containsText" text="S3">
      <formula>NOT(ISERROR(SEARCH("S3",AR27)))</formula>
    </cfRule>
    <cfRule type="containsText" dxfId="2574" priority="156293" operator="containsText" text="S1">
      <formula>NOT(ISERROR(SEARCH("S1",AR27)))</formula>
    </cfRule>
    <cfRule type="containsText" dxfId="2573" priority="156294" operator="containsText" text="G">
      <formula>NOT(ISERROR(SEARCH("G",AR27)))</formula>
    </cfRule>
    <cfRule type="containsText" dxfId="2572" priority="156295" operator="containsText" text="CO">
      <formula>NOT(ISERROR(SEARCH("CO",AR27)))</formula>
    </cfRule>
    <cfRule type="containsText" dxfId="2571" priority="156296" operator="containsText" text="HO">
      <formula>NOT(ISERROR(SEARCH("HO",AR27)))</formula>
    </cfRule>
    <cfRule type="containsText" dxfId="2570" priority="156288" operator="containsText" text="HO">
      <formula>NOT(ISERROR(SEARCH("HO",AR27)))</formula>
    </cfRule>
    <cfRule type="containsText" dxfId="2569" priority="156287" operator="containsText" text="CO">
      <formula>NOT(ISERROR(SEARCH("CO",AR27)))</formula>
    </cfRule>
    <cfRule type="containsText" dxfId="2568" priority="156286" operator="containsText" text="G">
      <formula>NOT(ISERROR(SEARCH("G",AR27)))</formula>
    </cfRule>
    <cfRule type="containsText" dxfId="2567" priority="156285" operator="containsText" text="S1">
      <formula>NOT(ISERROR(SEARCH("S1",AR27)))</formula>
    </cfRule>
    <cfRule type="containsText" dxfId="2566" priority="156284" operator="containsText" text="S3">
      <formula>NOT(ISERROR(SEARCH("S3",AR27)))</formula>
    </cfRule>
    <cfRule type="containsText" dxfId="2565" priority="156283" operator="containsText" text="S6">
      <formula>NOT(ISERROR(SEARCH("S6",AR27)))</formula>
    </cfRule>
    <cfRule type="containsText" dxfId="2564" priority="156282" operator="containsText" text="S2">
      <formula>NOT(ISERROR(SEARCH("S2",AR27)))</formula>
    </cfRule>
    <cfRule type="containsText" dxfId="2563" priority="156280" operator="containsText" text="HO">
      <formula>NOT(ISERROR(SEARCH("HO",AR27)))</formula>
    </cfRule>
    <cfRule type="containsText" dxfId="2562" priority="156279" operator="containsText" text="CO">
      <formula>NOT(ISERROR(SEARCH("CO",AR27)))</formula>
    </cfRule>
    <cfRule type="containsText" dxfId="2561" priority="156324" operator="containsText" text="S3">
      <formula>NOT(ISERROR(SEARCH("S3",AR27)))</formula>
    </cfRule>
    <cfRule type="containsText" dxfId="2560" priority="156326" operator="containsText" text="G">
      <formula>NOT(ISERROR(SEARCH("G",AR27)))</formula>
    </cfRule>
    <cfRule type="containsText" dxfId="2559" priority="156327" operator="containsText" text="CO">
      <formula>NOT(ISERROR(SEARCH("CO",AR27)))</formula>
    </cfRule>
    <cfRule type="containsText" dxfId="2558" priority="156322" operator="containsText" text="S2">
      <formula>NOT(ISERROR(SEARCH("S2",AR27)))</formula>
    </cfRule>
    <cfRule type="containsText" dxfId="2557" priority="156297" operator="containsText" text="WO">
      <formula>NOT(ISERROR(SEARCH("WO",AR27)))</formula>
    </cfRule>
    <cfRule type="containsText" dxfId="2556" priority="156298" operator="containsText" text="S2">
      <formula>NOT(ISERROR(SEARCH("S2",AR27)))</formula>
    </cfRule>
    <cfRule type="containsText" dxfId="2555" priority="156299" operator="containsText" text="S6">
      <formula>NOT(ISERROR(SEARCH("S6",AR27)))</formula>
    </cfRule>
    <cfRule type="containsText" dxfId="2554" priority="156300" operator="containsText" text="S3">
      <formula>NOT(ISERROR(SEARCH("S3",AR27)))</formula>
    </cfRule>
    <cfRule type="containsText" dxfId="2553" priority="156301" operator="containsText" text="S1">
      <formula>NOT(ISERROR(SEARCH("S1",AR27)))</formula>
    </cfRule>
    <cfRule type="containsText" dxfId="2552" priority="156302" operator="containsText" text="G">
      <formula>NOT(ISERROR(SEARCH("G",AR27)))</formula>
    </cfRule>
    <cfRule type="containsText" dxfId="2551" priority="156329" operator="containsText" text="S6">
      <formula>NOT(ISERROR(SEARCH("S6",AR27)))</formula>
    </cfRule>
    <cfRule type="containsText" dxfId="2550" priority="156303" operator="containsText" text="WO">
      <formula>NOT(ISERROR(SEARCH("WO",AR27)))</formula>
    </cfRule>
    <cfRule type="containsText" dxfId="2549" priority="156304" operator="containsText" text="CO">
      <formula>NOT(ISERROR(SEARCH("CO",AR27)))</formula>
    </cfRule>
    <cfRule type="containsText" dxfId="2548" priority="156305" operator="containsText" text="HO">
      <formula>NOT(ISERROR(SEARCH("HO",AR27)))</formula>
    </cfRule>
    <cfRule type="containsText" dxfId="2547" priority="156306" operator="containsText" text="S2">
      <formula>NOT(ISERROR(SEARCH("S2",AR27)))</formula>
    </cfRule>
    <cfRule type="containsText" dxfId="2546" priority="156307" operator="containsText" text="S6">
      <formula>NOT(ISERROR(SEARCH("S6",AR27)))</formula>
    </cfRule>
    <cfRule type="containsText" dxfId="2545" priority="156308" operator="containsText" text="S3">
      <formula>NOT(ISERROR(SEARCH("S3",AR27)))</formula>
    </cfRule>
    <cfRule type="containsText" dxfId="2544" priority="156325" operator="containsText" text="S1">
      <formula>NOT(ISERROR(SEARCH("S1",AR27)))</formula>
    </cfRule>
  </conditionalFormatting>
  <conditionalFormatting sqref="AR28:AU47">
    <cfRule type="containsText" dxfId="2543" priority="88638" operator="containsText" text="S6">
      <formula>NOT(ISERROR(SEARCH("S6",AR28)))</formula>
    </cfRule>
    <cfRule type="containsText" dxfId="2542" priority="88636" operator="containsText" text="HO">
      <formula>NOT(ISERROR(SEARCH("HO",AR28)))</formula>
    </cfRule>
    <cfRule type="containsText" dxfId="2541" priority="88639" operator="containsText" text="S3">
      <formula>NOT(ISERROR(SEARCH("S3",AR28)))</formula>
    </cfRule>
    <cfRule type="containsText" dxfId="2540" priority="88640" operator="containsText" text="S1">
      <formula>NOT(ISERROR(SEARCH("S1",AR28)))</formula>
    </cfRule>
    <cfRule type="containsText" dxfId="2539" priority="88641" operator="containsText" text="G">
      <formula>NOT(ISERROR(SEARCH("G",AR28)))</formula>
    </cfRule>
    <cfRule type="containsText" dxfId="2538" priority="88637" operator="containsText" text="S2">
      <formula>NOT(ISERROR(SEARCH("S2",AR28)))</formula>
    </cfRule>
    <cfRule type="containsText" dxfId="2537" priority="88585" operator="containsText" text="S6">
      <formula>NOT(ISERROR(SEARCH("S6",AR28)))</formula>
    </cfRule>
    <cfRule type="containsText" dxfId="2536" priority="88586" operator="containsText" text="S3">
      <formula>NOT(ISERROR(SEARCH("S3",AR28)))</formula>
    </cfRule>
    <cfRule type="containsText" dxfId="2535" priority="88587" operator="containsText" text="S1">
      <formula>NOT(ISERROR(SEARCH("S1",AR28)))</formula>
    </cfRule>
    <cfRule type="containsText" dxfId="2534" priority="88588" operator="containsText" text="G">
      <formula>NOT(ISERROR(SEARCH("G",AR28)))</formula>
    </cfRule>
    <cfRule type="containsText" dxfId="2533" priority="88589" operator="containsText" text="CO">
      <formula>NOT(ISERROR(SEARCH("CO",AR28)))</formula>
    </cfRule>
    <cfRule type="containsText" dxfId="2532" priority="88590" operator="containsText" text="HO">
      <formula>NOT(ISERROR(SEARCH("HO",AR28)))</formula>
    </cfRule>
    <cfRule type="containsText" dxfId="2531" priority="88591" operator="containsText" text="WO">
      <formula>NOT(ISERROR(SEARCH("WO",AR28)))</formula>
    </cfRule>
    <cfRule type="containsText" dxfId="2530" priority="88592" operator="containsText" text="S2">
      <formula>NOT(ISERROR(SEARCH("S2",AR28)))</formula>
    </cfRule>
    <cfRule type="containsText" dxfId="2529" priority="88593" operator="containsText" text="S6">
      <formula>NOT(ISERROR(SEARCH("S6",AR28)))</formula>
    </cfRule>
    <cfRule type="containsText" dxfId="2528" priority="88594" operator="containsText" text="S3">
      <formula>NOT(ISERROR(SEARCH("S3",AR28)))</formula>
    </cfRule>
    <cfRule type="containsText" dxfId="2527" priority="88595" operator="containsText" text="S1">
      <formula>NOT(ISERROR(SEARCH("S1",AR28)))</formula>
    </cfRule>
    <cfRule type="containsText" dxfId="2526" priority="88596" operator="containsText" text="G">
      <formula>NOT(ISERROR(SEARCH("G",AR28)))</formula>
    </cfRule>
    <cfRule type="containsText" dxfId="2525" priority="88597" operator="containsText" text="CO">
      <formula>NOT(ISERROR(SEARCH("CO",AR28)))</formula>
    </cfRule>
    <cfRule type="containsText" dxfId="2524" priority="88598" operator="containsText" text="HO">
      <formula>NOT(ISERROR(SEARCH("HO",AR28)))</formula>
    </cfRule>
    <cfRule type="containsText" dxfId="2523" priority="88599" operator="containsText" text="WO">
      <formula>NOT(ISERROR(SEARCH("WO",AR28)))</formula>
    </cfRule>
    <cfRule type="containsText" dxfId="2522" priority="88600" operator="containsText" text="S2">
      <formula>NOT(ISERROR(SEARCH("S2",AR28)))</formula>
    </cfRule>
    <cfRule type="containsText" dxfId="2521" priority="88601" operator="containsText" text="S6">
      <formula>NOT(ISERROR(SEARCH("S6",AR28)))</formula>
    </cfRule>
    <cfRule type="containsText" dxfId="2520" priority="88602" operator="containsText" text="S3">
      <formula>NOT(ISERROR(SEARCH("S3",AR28)))</formula>
    </cfRule>
    <cfRule type="containsText" dxfId="2519" priority="88603" operator="containsText" text="S1">
      <formula>NOT(ISERROR(SEARCH("S1",AR28)))</formula>
    </cfRule>
    <cfRule type="containsText" dxfId="2518" priority="88604" operator="containsText" text="G">
      <formula>NOT(ISERROR(SEARCH("G",AR28)))</formula>
    </cfRule>
    <cfRule type="containsText" dxfId="2517" priority="88605" operator="containsText" text="WO">
      <formula>NOT(ISERROR(SEARCH("WO",AR28)))</formula>
    </cfRule>
    <cfRule type="containsText" dxfId="2516" priority="88606" operator="containsText" text="CO">
      <formula>NOT(ISERROR(SEARCH("CO",AR28)))</formula>
    </cfRule>
    <cfRule type="containsText" dxfId="2515" priority="88607" operator="containsText" text="HO">
      <formula>NOT(ISERROR(SEARCH("HO",AR28)))</formula>
    </cfRule>
    <cfRule type="containsText" dxfId="2514" priority="88608" operator="containsText" text="S2">
      <formula>NOT(ISERROR(SEARCH("S2",AR28)))</formula>
    </cfRule>
    <cfRule type="containsText" dxfId="2513" priority="88609" operator="containsText" text="S6">
      <formula>NOT(ISERROR(SEARCH("S6",AR28)))</formula>
    </cfRule>
    <cfRule type="containsText" dxfId="2512" priority="88610" operator="containsText" text="S3">
      <formula>NOT(ISERROR(SEARCH("S3",AR28)))</formula>
    </cfRule>
    <cfRule type="containsText" dxfId="2511" priority="88611" operator="containsText" text="S1">
      <formula>NOT(ISERROR(SEARCH("S1",AR28)))</formula>
    </cfRule>
    <cfRule type="containsText" dxfId="2510" priority="88612" operator="containsText" text="G">
      <formula>NOT(ISERROR(SEARCH("G",AR28)))</formula>
    </cfRule>
    <cfRule type="containsText" dxfId="2509" priority="88613" operator="containsText" text="CO">
      <formula>NOT(ISERROR(SEARCH("CO",AR28)))</formula>
    </cfRule>
    <cfRule type="containsText" dxfId="2508" priority="88614" operator="containsText" text="HO">
      <formula>NOT(ISERROR(SEARCH("HO",AR28)))</formula>
    </cfRule>
    <cfRule type="containsText" dxfId="2507" priority="88615" operator="containsText" text="WO">
      <formula>NOT(ISERROR(SEARCH("WO",AR28)))</formula>
    </cfRule>
    <cfRule type="containsText" dxfId="2506" priority="88616" operator="containsText" text="S2">
      <formula>NOT(ISERROR(SEARCH("S2",AR28)))</formula>
    </cfRule>
    <cfRule type="containsText" dxfId="2505" priority="88617" operator="containsText" text="S6">
      <formula>NOT(ISERROR(SEARCH("S6",AR28)))</formula>
    </cfRule>
    <cfRule type="containsText" dxfId="2504" priority="88618" operator="containsText" text="S3">
      <formula>NOT(ISERROR(SEARCH("S3",AR28)))</formula>
    </cfRule>
    <cfRule type="containsText" dxfId="2503" priority="88619" operator="containsText" text="S1">
      <formula>NOT(ISERROR(SEARCH("S1",AR28)))</formula>
    </cfRule>
    <cfRule type="containsText" dxfId="2502" priority="88620" operator="containsText" text="G">
      <formula>NOT(ISERROR(SEARCH("G",AR28)))</formula>
    </cfRule>
    <cfRule type="containsText" dxfId="2501" priority="88621" operator="containsText" text="CO">
      <formula>NOT(ISERROR(SEARCH("CO",AR28)))</formula>
    </cfRule>
    <cfRule type="containsText" dxfId="2500" priority="88622" operator="containsText" text="HO">
      <formula>NOT(ISERROR(SEARCH("HO",AR28)))</formula>
    </cfRule>
    <cfRule type="containsText" dxfId="2499" priority="88623" operator="containsText" text="WO">
      <formula>NOT(ISERROR(SEARCH("WO",AR28)))</formula>
    </cfRule>
    <cfRule type="containsText" dxfId="2498" priority="88624" operator="containsText" text="S2">
      <formula>NOT(ISERROR(SEARCH("S2",AR28)))</formula>
    </cfRule>
    <cfRule type="containsText" dxfId="2497" priority="88625" operator="containsText" text="S6">
      <formula>NOT(ISERROR(SEARCH("S6",AR28)))</formula>
    </cfRule>
    <cfRule type="containsText" dxfId="2496" priority="88626" operator="containsText" text="S3">
      <formula>NOT(ISERROR(SEARCH("S3",AR28)))</formula>
    </cfRule>
    <cfRule type="containsText" dxfId="2495" priority="88627" operator="containsText" text="S1">
      <formula>NOT(ISERROR(SEARCH("S1",AR28)))</formula>
    </cfRule>
    <cfRule type="containsText" dxfId="2494" priority="88628" operator="containsText" text="G">
      <formula>NOT(ISERROR(SEARCH("G",AR28)))</formula>
    </cfRule>
    <cfRule type="containsText" dxfId="2493" priority="88629" operator="containsText" text="CO">
      <formula>NOT(ISERROR(SEARCH("CO",AR28)))</formula>
    </cfRule>
    <cfRule type="containsText" dxfId="2492" priority="88630" operator="containsText" text="S2">
      <formula>NOT(ISERROR(SEARCH("S2",AR28)))</formula>
    </cfRule>
    <cfRule type="containsText" dxfId="2491" priority="88631" operator="containsText" text="S6">
      <formula>NOT(ISERROR(SEARCH("S6",AR28)))</formula>
    </cfRule>
    <cfRule type="containsText" dxfId="2490" priority="88632" operator="containsText" text="S3">
      <formula>NOT(ISERROR(SEARCH("S3",AR28)))</formula>
    </cfRule>
    <cfRule type="containsText" dxfId="2489" priority="88633" operator="containsText" text="S1">
      <formula>NOT(ISERROR(SEARCH("S1",AR28)))</formula>
    </cfRule>
    <cfRule type="containsText" dxfId="2488" priority="88634" operator="containsText" text="G">
      <formula>NOT(ISERROR(SEARCH("G",AR28)))</formula>
    </cfRule>
    <cfRule type="containsText" dxfId="2487" priority="88635" operator="containsText" text="CO">
      <formula>NOT(ISERROR(SEARCH("CO",AR28)))</formula>
    </cfRule>
  </conditionalFormatting>
  <conditionalFormatting sqref="AR31:AU31 AR26:AU26">
    <cfRule type="containsText" dxfId="2486" priority="85905" operator="containsText" text="G">
      <formula>NOT(ISERROR(SEARCH("G",AR26)))</formula>
    </cfRule>
    <cfRule type="containsText" dxfId="2485" priority="85904" operator="containsText" text="S1">
      <formula>NOT(ISERROR(SEARCH("S1",AR26)))</formula>
    </cfRule>
    <cfRule type="containsText" dxfId="2484" priority="85902" operator="containsText" text="S6">
      <formula>NOT(ISERROR(SEARCH("S6",AR26)))</formula>
    </cfRule>
    <cfRule type="containsText" dxfId="2483" priority="85928" operator="containsText" text="S1">
      <formula>NOT(ISERROR(SEARCH("S1",AR26)))</formula>
    </cfRule>
    <cfRule type="containsText" dxfId="2482" priority="85929" operator="containsText" text="G">
      <formula>NOT(ISERROR(SEARCH("G",AR26)))</formula>
    </cfRule>
    <cfRule type="containsText" dxfId="2481" priority="85932" operator="containsText" text="S6">
      <formula>NOT(ISERROR(SEARCH("S6",AR26)))</formula>
    </cfRule>
    <cfRule type="containsText" dxfId="2480" priority="85934" operator="containsText" text="S1">
      <formula>NOT(ISERROR(SEARCH("S1",AR26)))</formula>
    </cfRule>
    <cfRule type="containsText" dxfId="2479" priority="85935" operator="containsText" text="G">
      <formula>NOT(ISERROR(SEARCH("G",AR26)))</formula>
    </cfRule>
    <cfRule type="containsText" dxfId="2478" priority="85921" operator="containsText" text="G">
      <formula>NOT(ISERROR(SEARCH("G",AR26)))</formula>
    </cfRule>
    <cfRule type="containsText" dxfId="2477" priority="85926" operator="containsText" text="S6">
      <formula>NOT(ISERROR(SEARCH("S6",AR26)))</formula>
    </cfRule>
    <cfRule type="containsText" dxfId="2476" priority="85912" operator="containsText" text="S1">
      <formula>NOT(ISERROR(SEARCH("S1",AR26)))</formula>
    </cfRule>
    <cfRule type="containsText" dxfId="2475" priority="85913" operator="containsText" text="G">
      <formula>NOT(ISERROR(SEARCH("G",AR26)))</formula>
    </cfRule>
    <cfRule type="containsText" dxfId="2474" priority="85910" operator="containsText" text="S6">
      <formula>NOT(ISERROR(SEARCH("S6",AR26)))</formula>
    </cfRule>
    <cfRule type="containsText" dxfId="2473" priority="85918" operator="containsText" text="S6">
      <formula>NOT(ISERROR(SEARCH("S6",AR26)))</formula>
    </cfRule>
    <cfRule type="containsText" dxfId="2472" priority="85897" operator="containsText" text="G">
      <formula>NOT(ISERROR(SEARCH("G",AR26)))</formula>
    </cfRule>
    <cfRule type="containsText" dxfId="2471" priority="85896" operator="containsText" text="S1">
      <formula>NOT(ISERROR(SEARCH("S1",AR26)))</formula>
    </cfRule>
    <cfRule type="containsText" dxfId="2470" priority="85894" operator="containsText" text="S6">
      <formula>NOT(ISERROR(SEARCH("S6",AR26)))</formula>
    </cfRule>
    <cfRule type="containsText" dxfId="2469" priority="85920" operator="containsText" text="S1">
      <formula>NOT(ISERROR(SEARCH("S1",AR26)))</formula>
    </cfRule>
  </conditionalFormatting>
  <conditionalFormatting sqref="AR31:AU47">
    <cfRule type="containsText" dxfId="2468" priority="88580" operator="containsText" text="WO">
      <formula>NOT(ISERROR(SEARCH("WO",AR31)))</formula>
    </cfRule>
    <cfRule type="containsText" dxfId="2467" priority="88581" operator="containsText" text="CO">
      <formula>NOT(ISERROR(SEARCH("CO",AR31)))</formula>
    </cfRule>
    <cfRule type="containsText" dxfId="2466" priority="88582" operator="containsText" text="HO">
      <formula>NOT(ISERROR(SEARCH("HO",AR31)))</formula>
    </cfRule>
    <cfRule type="containsText" dxfId="2465" priority="88584" operator="containsText" text="S2">
      <formula>NOT(ISERROR(SEARCH("S2",AR31)))</formula>
    </cfRule>
  </conditionalFormatting>
  <conditionalFormatting sqref="AR27:AV27">
    <cfRule type="containsText" dxfId="2464" priority="155282" operator="containsText" text="WO">
      <formula>NOT(ISERROR(SEARCH("WO",AR27)))</formula>
    </cfRule>
  </conditionalFormatting>
  <conditionalFormatting sqref="AS67:AT67 AZ67:BA67 BN67:BO67 BU67:BV67 AL67 R67 X67:Y67">
    <cfRule type="containsText" dxfId="2463" priority="160136" operator="containsText" text="CO">
      <formula>NOT(ISERROR(SEARCH("CO",R67)))</formula>
    </cfRule>
    <cfRule type="containsText" dxfId="2462" priority="160137" operator="containsText" text="HO">
      <formula>NOT(ISERROR(SEARCH("HO",R67)))</formula>
    </cfRule>
  </conditionalFormatting>
  <conditionalFormatting sqref="AS67:AT67 AZ67:BA67 BN67:BO67 BU67:BV67">
    <cfRule type="containsText" dxfId="2461" priority="159419" operator="containsText" text="HO">
      <formula>NOT(ISERROR(SEARCH("HO",AS67)))</formula>
    </cfRule>
    <cfRule type="containsText" dxfId="2460" priority="159422" operator="containsText" text="S2">
      <formula>NOT(ISERROR(SEARCH("S2",AS67)))</formula>
    </cfRule>
    <cfRule type="containsText" dxfId="2459" priority="159426" operator="containsText" text="G">
      <formula>NOT(ISERROR(SEARCH("G",AS67)))</formula>
    </cfRule>
    <cfRule type="containsText" dxfId="2458" priority="159421" operator="containsText" text="CO">
      <formula>NOT(ISERROR(SEARCH("CO",AS67)))</formula>
    </cfRule>
    <cfRule type="containsText" dxfId="2457" priority="159425" operator="containsText" text="S1">
      <formula>NOT(ISERROR(SEARCH("S1",AS67)))</formula>
    </cfRule>
    <cfRule type="containsText" dxfId="2456" priority="159424" operator="containsText" text="S3">
      <formula>NOT(ISERROR(SEARCH("S3",AS67)))</formula>
    </cfRule>
    <cfRule type="containsText" dxfId="2455" priority="159423" operator="containsText" text="S6">
      <formula>NOT(ISERROR(SEARCH("S6",AS67)))</formula>
    </cfRule>
  </conditionalFormatting>
  <conditionalFormatting sqref="AU37:AW47">
    <cfRule type="containsText" dxfId="2454" priority="153603" operator="containsText" text="CO">
      <formula>NOT(ISERROR(SEARCH("CO",AU37)))</formula>
    </cfRule>
    <cfRule type="containsText" dxfId="2453" priority="153610" operator="containsText" text="G">
      <formula>NOT(ISERROR(SEARCH("G",AU37)))</formula>
    </cfRule>
    <cfRule type="containsText" dxfId="2452" priority="153604" operator="containsText" text="HO">
      <formula>NOT(ISERROR(SEARCH("HO",AU37)))</formula>
    </cfRule>
    <cfRule type="containsText" dxfId="2451" priority="153606" operator="containsText" text="S2">
      <formula>NOT(ISERROR(SEARCH("S2",AU37)))</formula>
    </cfRule>
    <cfRule type="containsText" dxfId="2450" priority="153607" operator="containsText" text="S6">
      <formula>NOT(ISERROR(SEARCH("S6",AU37)))</formula>
    </cfRule>
    <cfRule type="containsText" dxfId="2449" priority="153608" operator="containsText" text="S3">
      <formula>NOT(ISERROR(SEARCH("S3",AU37)))</formula>
    </cfRule>
    <cfRule type="containsText" dxfId="2448" priority="153609" operator="containsText" text="S1">
      <formula>NOT(ISERROR(SEARCH("S1",AU37)))</formula>
    </cfRule>
  </conditionalFormatting>
  <conditionalFormatting sqref="AV26:AV27 AV31">
    <cfRule type="containsText" dxfId="2447" priority="155263" operator="containsText" text="S3">
      <formula>NOT(ISERROR(SEARCH("S3",AV26)))</formula>
    </cfRule>
    <cfRule type="containsText" dxfId="2446" priority="155264" operator="containsText" text="S1">
      <formula>NOT(ISERROR(SEARCH("S1",AV26)))</formula>
    </cfRule>
    <cfRule type="containsText" dxfId="2445" priority="155275" operator="containsText" text="CO">
      <formula>NOT(ISERROR(SEARCH("CO",AV26)))</formula>
    </cfRule>
    <cfRule type="containsText" dxfId="2444" priority="155280" operator="containsText" text="S1">
      <formula>NOT(ISERROR(SEARCH("S1",AV26)))</formula>
    </cfRule>
    <cfRule type="containsText" dxfId="2443" priority="155279" operator="containsText" text="S3">
      <formula>NOT(ISERROR(SEARCH("S3",AV26)))</formula>
    </cfRule>
    <cfRule type="containsText" dxfId="2442" priority="155277" operator="containsText" text="S2">
      <formula>NOT(ISERROR(SEARCH("S2",AV26)))</formula>
    </cfRule>
    <cfRule type="containsText" dxfId="2441" priority="155276" operator="containsText" text="HO">
      <formula>NOT(ISERROR(SEARCH("HO",AV26)))</formula>
    </cfRule>
    <cfRule type="containsText" dxfId="2440" priority="155274" operator="containsText" text="WO">
      <formula>NOT(ISERROR(SEARCH("WO",AV26)))</formula>
    </cfRule>
    <cfRule type="containsText" dxfId="2439" priority="155272" operator="containsText" text="S1">
      <formula>NOT(ISERROR(SEARCH("S1",AV26)))</formula>
    </cfRule>
    <cfRule type="containsText" dxfId="2438" priority="155271" operator="containsText" text="S3">
      <formula>NOT(ISERROR(SEARCH("S3",AV26)))</formula>
    </cfRule>
    <cfRule type="containsText" dxfId="2437" priority="155269" operator="containsText" text="S2">
      <formula>NOT(ISERROR(SEARCH("S2",AV26)))</formula>
    </cfRule>
    <cfRule type="containsText" dxfId="2436" priority="155268" operator="containsText" text="HO">
      <formula>NOT(ISERROR(SEARCH("HO",AV26)))</formula>
    </cfRule>
    <cfRule type="containsText" dxfId="2435" priority="155267" operator="containsText" text="CO">
      <formula>NOT(ISERROR(SEARCH("CO",AV26)))</formula>
    </cfRule>
    <cfRule type="containsText" dxfId="2434" priority="155266" operator="containsText" text="WO">
      <formula>NOT(ISERROR(SEARCH("WO",AV26)))</formula>
    </cfRule>
    <cfRule type="containsText" dxfId="2433" priority="155259" operator="containsText" text="CO">
      <formula>NOT(ISERROR(SEARCH("CO",AV26)))</formula>
    </cfRule>
    <cfRule type="containsText" dxfId="2432" priority="155260" operator="containsText" text="HO">
      <formula>NOT(ISERROR(SEARCH("HO",AV26)))</formula>
    </cfRule>
    <cfRule type="containsText" dxfId="2431" priority="155261" operator="containsText" text="S2">
      <formula>NOT(ISERROR(SEARCH("S2",AV26)))</formula>
    </cfRule>
  </conditionalFormatting>
  <conditionalFormatting sqref="AV26:AV47">
    <cfRule type="containsText" dxfId="2430" priority="160735" operator="containsText" text="S2">
      <formula>NOT(ISERROR(SEARCH("S2",AV26)))</formula>
    </cfRule>
    <cfRule type="containsText" dxfId="2429" priority="160734" operator="containsText" text="HO">
      <formula>NOT(ISERROR(SEARCH("HO",AV26)))</formula>
    </cfRule>
    <cfRule type="containsText" dxfId="2428" priority="160733" operator="containsText" text="CO">
      <formula>NOT(ISERROR(SEARCH("CO",AV26)))</formula>
    </cfRule>
    <cfRule type="containsText" dxfId="2427" priority="160739" operator="containsText" text="G">
      <formula>NOT(ISERROR(SEARCH("G",AV26)))</formula>
    </cfRule>
    <cfRule type="containsText" dxfId="2426" priority="160482" operator="containsText" text="G">
      <formula>NOT(ISERROR(SEARCH("G",AV26)))</formula>
    </cfRule>
    <cfRule type="containsText" dxfId="2425" priority="160481" operator="containsText" text="S1">
      <formula>NOT(ISERROR(SEARCH("S1",AV26)))</formula>
    </cfRule>
    <cfRule type="containsText" dxfId="2424" priority="160480" operator="containsText" text="S3">
      <formula>NOT(ISERROR(SEARCH("S3",AV26)))</formula>
    </cfRule>
    <cfRule type="containsText" dxfId="2423" priority="160479" operator="containsText" text="S6">
      <formula>NOT(ISERROR(SEARCH("S6",AV26)))</formula>
    </cfRule>
    <cfRule type="containsText" dxfId="2422" priority="160478" operator="containsText" text="S2">
      <formula>NOT(ISERROR(SEARCH("S2",AV26)))</formula>
    </cfRule>
    <cfRule type="containsText" dxfId="2421" priority="160740" operator="containsText" text="WO">
      <formula>NOT(ISERROR(SEARCH("WO",AV26)))</formula>
    </cfRule>
    <cfRule type="containsText" dxfId="2420" priority="160477" operator="containsText" text="WO">
      <formula>NOT(ISERROR(SEARCH("WO",AV26)))</formula>
    </cfRule>
    <cfRule type="containsText" dxfId="2419" priority="160476" operator="containsText" text="HO">
      <formula>NOT(ISERROR(SEARCH("HO",AV26)))</formula>
    </cfRule>
    <cfRule type="containsText" dxfId="2418" priority="160475" operator="containsText" text="CO">
      <formula>NOT(ISERROR(SEARCH("CO",AV26)))</formula>
    </cfRule>
    <cfRule type="containsText" dxfId="2417" priority="160474" operator="containsText" text="G">
      <formula>NOT(ISERROR(SEARCH("G",AV26)))</formula>
    </cfRule>
    <cfRule type="containsText" dxfId="2416" priority="160473" operator="containsText" text="S1">
      <formula>NOT(ISERROR(SEARCH("S1",AV26)))</formula>
    </cfRule>
    <cfRule type="containsText" dxfId="2415" priority="160471" operator="containsText" text="S6">
      <formula>NOT(ISERROR(SEARCH("S6",AV26)))</formula>
    </cfRule>
    <cfRule type="containsText" dxfId="2414" priority="160470" operator="containsText" text="S2">
      <formula>NOT(ISERROR(SEARCH("S2",AV26)))</formula>
    </cfRule>
    <cfRule type="containsText" dxfId="2413" priority="160469" operator="containsText" text="HO">
      <formula>NOT(ISERROR(SEARCH("HO",AV26)))</formula>
    </cfRule>
    <cfRule type="containsText" dxfId="2412" priority="160468" operator="containsText" text="CO">
      <formula>NOT(ISERROR(SEARCH("CO",AV26)))</formula>
    </cfRule>
    <cfRule type="containsText" dxfId="2411" priority="160738" operator="containsText" text="S1">
      <formula>NOT(ISERROR(SEARCH("S1",AV26)))</formula>
    </cfRule>
    <cfRule type="containsText" dxfId="2410" priority="160737" operator="containsText" text="S3">
      <formula>NOT(ISERROR(SEARCH("S3",AV26)))</formula>
    </cfRule>
    <cfRule type="containsText" dxfId="2409" priority="160736" operator="containsText" text="S6">
      <formula>NOT(ISERROR(SEARCH("S6",AV26)))</formula>
    </cfRule>
    <cfRule type="containsText" dxfId="2408" priority="160472" operator="containsText" text="S3">
      <formula>NOT(ISERROR(SEARCH("S3",AV26)))</formula>
    </cfRule>
  </conditionalFormatting>
  <conditionalFormatting sqref="AV30">
    <cfRule type="containsText" dxfId="2407" priority="2377" operator="containsText" text="S2">
      <formula>NOT(ISERROR(SEARCH("S2",AV30)))</formula>
    </cfRule>
    <cfRule type="containsText" dxfId="2406" priority="2378" operator="containsText" text="S6">
      <formula>NOT(ISERROR(SEARCH("S6",AV30)))</formula>
    </cfRule>
    <cfRule type="containsText" dxfId="2405" priority="2379" operator="containsText" text="S3">
      <formula>NOT(ISERROR(SEARCH("S3",AV30)))</formula>
    </cfRule>
    <cfRule type="containsText" dxfId="2404" priority="2380" operator="containsText" text="S1">
      <formula>NOT(ISERROR(SEARCH("S1",AV30)))</formula>
    </cfRule>
    <cfRule type="containsText" dxfId="2403" priority="2381" operator="containsText" text="G">
      <formula>NOT(ISERROR(SEARCH("G",AV30)))</formula>
    </cfRule>
    <cfRule type="containsText" dxfId="2402" priority="2382" operator="containsText" text="CO">
      <formula>NOT(ISERROR(SEARCH("CO",AV30)))</formula>
    </cfRule>
    <cfRule type="containsText" dxfId="2401" priority="2383" operator="containsText" text="S2">
      <formula>NOT(ISERROR(SEARCH("S2",AV30)))</formula>
    </cfRule>
    <cfRule type="containsText" dxfId="2400" priority="2384" operator="containsText" text="S6">
      <formula>NOT(ISERROR(SEARCH("S6",AV30)))</formula>
    </cfRule>
    <cfRule type="containsText" dxfId="2399" priority="2385" operator="containsText" text="S3">
      <formula>NOT(ISERROR(SEARCH("S3",AV30)))</formula>
    </cfRule>
    <cfRule type="containsText" dxfId="2398" priority="2386" operator="containsText" text="S1">
      <formula>NOT(ISERROR(SEARCH("S1",AV30)))</formula>
    </cfRule>
    <cfRule type="containsText" dxfId="2397" priority="2387" operator="containsText" text="G">
      <formula>NOT(ISERROR(SEARCH("G",AV30)))</formula>
    </cfRule>
    <cfRule type="containsText" dxfId="2396" priority="2347" operator="containsText" text="S3">
      <formula>NOT(ISERROR(SEARCH("S3",AV30)))</formula>
    </cfRule>
    <cfRule type="containsText" dxfId="2395" priority="2346" operator="containsText" text="S6">
      <formula>NOT(ISERROR(SEARCH("S6",AV30)))</formula>
    </cfRule>
    <cfRule type="containsText" dxfId="2394" priority="2345" operator="containsText" text="S2">
      <formula>NOT(ISERROR(SEARCH("S2",AV30)))</formula>
    </cfRule>
    <cfRule type="containsText" dxfId="2393" priority="2344" operator="containsText" text="WO">
      <formula>NOT(ISERROR(SEARCH("WO",AV30)))</formula>
    </cfRule>
    <cfRule type="containsText" dxfId="2392" priority="2343" operator="containsText" text="HO">
      <formula>NOT(ISERROR(SEARCH("HO",AV30)))</formula>
    </cfRule>
    <cfRule type="containsText" dxfId="2391" priority="2341" operator="containsText" text="G">
      <formula>NOT(ISERROR(SEARCH("G",AV30)))</formula>
    </cfRule>
    <cfRule type="containsText" dxfId="2390" priority="2340" operator="containsText" text="S1">
      <formula>NOT(ISERROR(SEARCH("S1",AV30)))</formula>
    </cfRule>
    <cfRule type="containsText" dxfId="2389" priority="2339" operator="containsText" text="S3">
      <formula>NOT(ISERROR(SEARCH("S3",AV30)))</formula>
    </cfRule>
    <cfRule type="containsText" dxfId="2388" priority="2338" operator="containsText" text="S6">
      <formula>NOT(ISERROR(SEARCH("S6",AV30)))</formula>
    </cfRule>
    <cfRule type="containsText" dxfId="2387" priority="2337" operator="containsText" text="S2">
      <formula>NOT(ISERROR(SEARCH("S2",AV30)))</formula>
    </cfRule>
    <cfRule type="containsText" dxfId="2386" priority="2336" operator="containsText" text="HO">
      <formula>NOT(ISERROR(SEARCH("HO",AV30)))</formula>
    </cfRule>
    <cfRule type="containsText" dxfId="2385" priority="2335" operator="containsText" text="CO">
      <formula>NOT(ISERROR(SEARCH("CO",AV30)))</formula>
    </cfRule>
    <cfRule type="containsText" dxfId="2384" priority="2334" operator="containsText" text="WO">
      <formula>NOT(ISERROR(SEARCH("WO",AV30)))</formula>
    </cfRule>
    <cfRule type="containsText" dxfId="2383" priority="2367" operator="containsText" text="HO">
      <formula>NOT(ISERROR(SEARCH("HO",AV30)))</formula>
    </cfRule>
    <cfRule type="containsText" dxfId="2382" priority="2357" operator="containsText" text="G">
      <formula>NOT(ISERROR(SEARCH("G",AV30)))</formula>
    </cfRule>
    <cfRule type="containsText" dxfId="2381" priority="2358" operator="containsText" text="WO">
      <formula>NOT(ISERROR(SEARCH("WO",AV30)))</formula>
    </cfRule>
    <cfRule type="containsText" dxfId="2380" priority="2359" operator="containsText" text="CO">
      <formula>NOT(ISERROR(SEARCH("CO",AV30)))</formula>
    </cfRule>
    <cfRule type="containsText" dxfId="2379" priority="2360" operator="containsText" text="HO">
      <formula>NOT(ISERROR(SEARCH("HO",AV30)))</formula>
    </cfRule>
    <cfRule type="containsText" dxfId="2378" priority="2361" operator="containsText" text="S2">
      <formula>NOT(ISERROR(SEARCH("S2",AV30)))</formula>
    </cfRule>
    <cfRule type="containsText" dxfId="2377" priority="2362" operator="containsText" text="S6">
      <formula>NOT(ISERROR(SEARCH("S6",AV30)))</formula>
    </cfRule>
    <cfRule type="containsText" dxfId="2376" priority="2363" operator="containsText" text="S3">
      <formula>NOT(ISERROR(SEARCH("S3",AV30)))</formula>
    </cfRule>
    <cfRule type="containsText" dxfId="2375" priority="2364" operator="containsText" text="S1">
      <formula>NOT(ISERROR(SEARCH("S1",AV30)))</formula>
    </cfRule>
    <cfRule type="containsText" dxfId="2374" priority="2365" operator="containsText" text="G">
      <formula>NOT(ISERROR(SEARCH("G",AV30)))</formula>
    </cfRule>
    <cfRule type="containsText" dxfId="2373" priority="2366" operator="containsText" text="CO">
      <formula>NOT(ISERROR(SEARCH("CO",AV30)))</formula>
    </cfRule>
    <cfRule type="containsText" dxfId="2372" priority="2342" operator="containsText" text="CO">
      <formula>NOT(ISERROR(SEARCH("CO",AV30)))</formula>
    </cfRule>
    <cfRule type="containsText" dxfId="2371" priority="2368" operator="containsText" text="WO">
      <formula>NOT(ISERROR(SEARCH("WO",AV30)))</formula>
    </cfRule>
    <cfRule type="containsText" dxfId="2370" priority="2369" operator="containsText" text="S2">
      <formula>NOT(ISERROR(SEARCH("S2",AV30)))</formula>
    </cfRule>
    <cfRule type="containsText" dxfId="2369" priority="2370" operator="containsText" text="S6">
      <formula>NOT(ISERROR(SEARCH("S6",AV30)))</formula>
    </cfRule>
    <cfRule type="containsText" dxfId="2368" priority="2371" operator="containsText" text="S3">
      <formula>NOT(ISERROR(SEARCH("S3",AV30)))</formula>
    </cfRule>
    <cfRule type="containsText" dxfId="2367" priority="2372" operator="containsText" text="S1">
      <formula>NOT(ISERROR(SEARCH("S1",AV30)))</formula>
    </cfRule>
    <cfRule type="containsText" dxfId="2366" priority="2373" operator="containsText" text="G">
      <formula>NOT(ISERROR(SEARCH("G",AV30)))</formula>
    </cfRule>
    <cfRule type="containsText" dxfId="2365" priority="2375" operator="containsText" text="HO">
      <formula>NOT(ISERROR(SEARCH("HO",AV30)))</formula>
    </cfRule>
    <cfRule type="containsText" dxfId="2364" priority="2356" operator="containsText" text="S1">
      <formula>NOT(ISERROR(SEARCH("S1",AV30)))</formula>
    </cfRule>
    <cfRule type="containsText" dxfId="2363" priority="2402" operator="containsText" text="S1">
      <formula>NOT(ISERROR(SEARCH("S1",AV30)))</formula>
    </cfRule>
    <cfRule type="containsText" dxfId="2362" priority="2401" operator="containsText" text="S3">
      <formula>NOT(ISERROR(SEARCH("S3",AV30)))</formula>
    </cfRule>
    <cfRule type="containsText" dxfId="2361" priority="2400" operator="containsText" text="S6">
      <formula>NOT(ISERROR(SEARCH("S6",AV30)))</formula>
    </cfRule>
    <cfRule type="containsText" dxfId="2360" priority="2399" operator="containsText" text="S2">
      <formula>NOT(ISERROR(SEARCH("S2",AV30)))</formula>
    </cfRule>
    <cfRule type="containsText" dxfId="2359" priority="2398" operator="containsText" text="G">
      <formula>NOT(ISERROR(SEARCH("G",AV30)))</formula>
    </cfRule>
    <cfRule type="containsText" dxfId="2358" priority="2376" operator="containsText" text="WO">
      <formula>NOT(ISERROR(SEARCH("WO",AV30)))</formula>
    </cfRule>
    <cfRule type="containsText" dxfId="2357" priority="2355" operator="containsText" text="S3">
      <formula>NOT(ISERROR(SEARCH("S3",AV30)))</formula>
    </cfRule>
    <cfRule type="containsText" dxfId="2356" priority="2374" operator="containsText" text="CO">
      <formula>NOT(ISERROR(SEARCH("CO",AV30)))</formula>
    </cfRule>
    <cfRule type="containsText" dxfId="2355" priority="2354" operator="containsText" text="S6">
      <formula>NOT(ISERROR(SEARCH("S6",AV30)))</formula>
    </cfRule>
    <cfRule type="containsText" dxfId="2354" priority="2353" operator="containsText" text="S2">
      <formula>NOT(ISERROR(SEARCH("S2",AV30)))</formula>
    </cfRule>
    <cfRule type="containsText" dxfId="2353" priority="2394" operator="containsText" text="G">
      <formula>NOT(ISERROR(SEARCH("G",AV30)))</formula>
    </cfRule>
    <cfRule type="containsText" dxfId="2352" priority="2352" operator="containsText" text="WO">
      <formula>NOT(ISERROR(SEARCH("WO",AV30)))</formula>
    </cfRule>
    <cfRule type="containsText" dxfId="2351" priority="2351" operator="containsText" text="HO">
      <formula>NOT(ISERROR(SEARCH("HO",AV30)))</formula>
    </cfRule>
    <cfRule type="containsText" dxfId="2350" priority="2350" operator="containsText" text="CO">
      <formula>NOT(ISERROR(SEARCH("CO",AV30)))</formula>
    </cfRule>
    <cfRule type="containsText" dxfId="2349" priority="2349" operator="containsText" text="G">
      <formula>NOT(ISERROR(SEARCH("G",AV30)))</formula>
    </cfRule>
    <cfRule type="containsText" dxfId="2348" priority="2348" operator="containsText" text="S1">
      <formula>NOT(ISERROR(SEARCH("S1",AV30)))</formula>
    </cfRule>
    <cfRule type="containsText" dxfId="2347" priority="2393" operator="containsText" text="S1">
      <formula>NOT(ISERROR(SEARCH("S1",AV30)))</formula>
    </cfRule>
    <cfRule type="containsText" dxfId="2346" priority="2392" operator="containsText" text="S3">
      <formula>NOT(ISERROR(SEARCH("S3",AV30)))</formula>
    </cfRule>
    <cfRule type="containsText" dxfId="2345" priority="2391" operator="containsText" text="S6">
      <formula>NOT(ISERROR(SEARCH("S6",AV30)))</formula>
    </cfRule>
    <cfRule type="containsText" dxfId="2344" priority="2390" operator="containsText" text="S2">
      <formula>NOT(ISERROR(SEARCH("S2",AV30)))</formula>
    </cfRule>
    <cfRule type="containsText" dxfId="2343" priority="2389" operator="containsText" text="HO">
      <formula>NOT(ISERROR(SEARCH("HO",AV30)))</formula>
    </cfRule>
    <cfRule type="containsText" dxfId="2342" priority="2388" operator="containsText" text="CO">
      <formula>NOT(ISERROR(SEARCH("CO",AV30)))</formula>
    </cfRule>
  </conditionalFormatting>
  <conditionalFormatting sqref="AV31 AV26:AV27">
    <cfRule type="containsText" dxfId="2341" priority="155281" operator="containsText" text="G">
      <formula>NOT(ISERROR(SEARCH("G",AV26)))</formula>
    </cfRule>
    <cfRule type="containsText" dxfId="2340" priority="155265" operator="containsText" text="G">
      <formula>NOT(ISERROR(SEARCH("G",AV26)))</formula>
    </cfRule>
    <cfRule type="containsText" dxfId="2339" priority="155273" operator="containsText" text="G">
      <formula>NOT(ISERROR(SEARCH("G",AV26)))</formula>
    </cfRule>
    <cfRule type="containsText" dxfId="2338" priority="155270" operator="containsText" text="S6">
      <formula>NOT(ISERROR(SEARCH("S6",AV26)))</formula>
    </cfRule>
    <cfRule type="containsText" dxfId="2337" priority="155278" operator="containsText" text="S6">
      <formula>NOT(ISERROR(SEARCH("S6",AV26)))</formula>
    </cfRule>
    <cfRule type="containsText" dxfId="2336" priority="155262" operator="containsText" text="S6">
      <formula>NOT(ISERROR(SEARCH("S6",AV26)))</formula>
    </cfRule>
  </conditionalFormatting>
  <conditionalFormatting sqref="AV67:AW67 BC67:BD67 BJ67:BK67 BR67 BX67:BY67 CE67:CF67 CL67:CM67 CS67:CT67 CZ67:DA67">
    <cfRule type="containsText" dxfId="2335" priority="173381" operator="containsText" text="CO">
      <formula>NOT(ISERROR(SEARCH("CO",AV67)))</formula>
    </cfRule>
    <cfRule type="containsText" dxfId="2334" priority="173382" operator="containsText" text="S2">
      <formula>NOT(ISERROR(SEARCH("S2",AV67)))</formula>
    </cfRule>
    <cfRule type="containsText" dxfId="2333" priority="173379" operator="containsText" text="S1">
      <formula>NOT(ISERROR(SEARCH("S1",AV67)))</formula>
    </cfRule>
    <cfRule type="containsText" dxfId="2332" priority="173383" operator="containsText" text="S6">
      <formula>NOT(ISERROR(SEARCH("S6",AV67)))</formula>
    </cfRule>
    <cfRule type="containsText" dxfId="2331" priority="173385" operator="containsText" text="S1">
      <formula>NOT(ISERROR(SEARCH("S1",AV67)))</formula>
    </cfRule>
    <cfRule type="containsText" dxfId="2330" priority="173386" operator="containsText" text="G">
      <formula>NOT(ISERROR(SEARCH("G",AV67)))</formula>
    </cfRule>
    <cfRule type="containsText" dxfId="2329" priority="173384" operator="containsText" text="S3">
      <formula>NOT(ISERROR(SEARCH("S3",AV67)))</formula>
    </cfRule>
    <cfRule type="containsText" dxfId="2328" priority="173369" operator="containsText" text="S6">
      <formula>NOT(ISERROR(SEARCH("S6",AV67)))</formula>
    </cfRule>
    <cfRule type="containsText" dxfId="2327" priority="173370" operator="containsText" text="S3">
      <formula>NOT(ISERROR(SEARCH("S3",AV67)))</formula>
    </cfRule>
    <cfRule type="containsText" dxfId="2326" priority="173371" operator="containsText" text="S1">
      <formula>NOT(ISERROR(SEARCH("S1",AV67)))</formula>
    </cfRule>
    <cfRule type="containsText" dxfId="2325" priority="173372" operator="containsText" text="G">
      <formula>NOT(ISERROR(SEARCH("G",AV67)))</formula>
    </cfRule>
    <cfRule type="containsText" dxfId="2324" priority="173373" operator="containsText" text="CO">
      <formula>NOT(ISERROR(SEARCH("CO",AV67)))</formula>
    </cfRule>
    <cfRule type="containsText" dxfId="2323" priority="173374" operator="containsText" text="HO">
      <formula>NOT(ISERROR(SEARCH("HO",AV67)))</formula>
    </cfRule>
    <cfRule type="containsText" dxfId="2322" priority="173377" operator="containsText" text="S6">
      <formula>NOT(ISERROR(SEARCH("S6",AV67)))</formula>
    </cfRule>
    <cfRule type="containsText" dxfId="2321" priority="173378" operator="containsText" text="S3">
      <formula>NOT(ISERROR(SEARCH("S3",AV67)))</formula>
    </cfRule>
    <cfRule type="containsText" dxfId="2320" priority="173380" operator="containsText" text="G">
      <formula>NOT(ISERROR(SEARCH("G",AV67)))</formula>
    </cfRule>
  </conditionalFormatting>
  <conditionalFormatting sqref="AV67:AW67 BC67:BD67 BJ67:BK67 BR67 BX67:BY67 CE67:CF67 CL67:CM67 CS67:CT67 CZ67:DC67">
    <cfRule type="containsText" dxfId="2319" priority="173387" operator="containsText" text="CO">
      <formula>NOT(ISERROR(SEARCH("CO",AV67)))</formula>
    </cfRule>
  </conditionalFormatting>
  <conditionalFormatting sqref="AV67:AW67 BC67:BD67 BJ67:BL67 BR67 BX67:BY67 CE67:CF67 CL67:CM67 CS67:CT67 CZ67:DA67">
    <cfRule type="containsText" dxfId="2318" priority="179285" operator="containsText" text="S1">
      <formula>NOT(ISERROR(SEARCH("S1",AV67)))</formula>
    </cfRule>
    <cfRule type="containsText" dxfId="2317" priority="179286" operator="containsText" text="G">
      <formula>NOT(ISERROR(SEARCH("G",AV67)))</formula>
    </cfRule>
    <cfRule type="containsText" dxfId="2316" priority="179284" operator="containsText" text="S3">
      <formula>NOT(ISERROR(SEARCH("S3",AV67)))</formula>
    </cfRule>
    <cfRule type="containsText" dxfId="2315" priority="179283" operator="containsText" text="S6">
      <formula>NOT(ISERROR(SEARCH("S6",AV67)))</formula>
    </cfRule>
  </conditionalFormatting>
  <conditionalFormatting sqref="AV67:AW67 BC67:BD67 BJ67:BL67 CE67:CF67 CL67:CM67 CS67:CT67 CZ67:DA67 BR67 BX67:BY67">
    <cfRule type="containsText" dxfId="2314" priority="179282" operator="containsText" text="S2">
      <formula>NOT(ISERROR(SEARCH("S2",AV67)))</formula>
    </cfRule>
  </conditionalFormatting>
  <conditionalFormatting sqref="AV30:BX30">
    <cfRule type="containsText" dxfId="2313" priority="2395" operator="containsText" text="WO">
      <formula>NOT(ISERROR(SEARCH("WO",AV30)))</formula>
    </cfRule>
    <cfRule type="containsText" dxfId="2312" priority="2396" operator="containsText" text="CO">
      <formula>NOT(ISERROR(SEARCH("CO",AV30)))</formula>
    </cfRule>
    <cfRule type="containsText" dxfId="2311" priority="2397" operator="containsText" text="HO">
      <formula>NOT(ISERROR(SEARCH("HO",AV30)))</formula>
    </cfRule>
  </conditionalFormatting>
  <conditionalFormatting sqref="AW30 AZ30:BD30 BF30:BK30 BQ30:BR30 AW33:AW47 AZ33:BD47 BF33:BK47 BQ33:BR47">
    <cfRule type="containsText" dxfId="2310" priority="173418" operator="containsText" text="G">
      <formula>NOT(ISERROR(SEARCH("G",AW30)))</formula>
    </cfRule>
    <cfRule type="containsText" dxfId="2309" priority="173417" operator="containsText" text="S1">
      <formula>NOT(ISERROR(SEARCH("S1",AW30)))</formula>
    </cfRule>
  </conditionalFormatting>
  <conditionalFormatting sqref="AW30 AZ30:BD30 BF30:BO30 BQ30:BW30 AW33:AW47 AZ33:BD47 BF33:BO47 BQ33:BW47">
    <cfRule type="containsText" dxfId="2308" priority="173416" operator="containsText" text="S3">
      <formula>NOT(ISERROR(SEARCH("S3",AW30)))</formula>
    </cfRule>
  </conditionalFormatting>
  <conditionalFormatting sqref="AW30 AZ30:BO30 BQ30:BU30 BW30 AU33:AW36 AZ33:BO47 BQ33:BU47 BW33:BW47 S67:Y67 AA67:AE67">
    <cfRule type="containsText" dxfId="2307" priority="179621" operator="containsText" text="S1">
      <formula>NOT(ISERROR(SEARCH("S1",S30)))</formula>
    </cfRule>
    <cfRule type="containsText" dxfId="2306" priority="179622" operator="containsText" text="G">
      <formula>NOT(ISERROR(SEARCH("G",S30)))</formula>
    </cfRule>
    <cfRule type="containsText" dxfId="2305" priority="179619" operator="containsText" text="S6">
      <formula>NOT(ISERROR(SEARCH("S6",S30)))</formula>
    </cfRule>
    <cfRule type="containsText" dxfId="2304" priority="179620" operator="containsText" text="S3">
      <formula>NOT(ISERROR(SEARCH("S3",S30)))</formula>
    </cfRule>
  </conditionalFormatting>
  <conditionalFormatting sqref="AW30 BC30:BD30 BJ30:BK30 BQ30:BR30 AW33:AW47 BC33:BD47 BJ33:BK47 BQ33:BR47 AH26:AI47 AO26:AP47 T26:U47 AA26:AB47">
    <cfRule type="containsText" dxfId="2303" priority="173408" operator="containsText" text="S3">
      <formula>NOT(ISERROR(SEARCH("S3",T26)))</formula>
    </cfRule>
  </conditionalFormatting>
  <conditionalFormatting sqref="AW30 BC30:BD30 BJ30:BK30 BQ30:BR30 AW33:AW47 BC33:BD47 BJ33:BK47 BQ33:BR47">
    <cfRule type="containsText" dxfId="2302" priority="173407" operator="containsText" text="S6">
      <formula>NOT(ISERROR(SEARCH("S6",AW30)))</formula>
    </cfRule>
    <cfRule type="containsText" dxfId="2301" priority="173406" operator="containsText" text="S2">
      <formula>NOT(ISERROR(SEARCH("S2",AW30)))</formula>
    </cfRule>
  </conditionalFormatting>
  <conditionalFormatting sqref="AW30 BC30:BD30 BJ30:BO30 BQ30:BV30 AW33:AW47 BC33:BD47 BJ33:BO47 BQ33:BV47">
    <cfRule type="containsText" dxfId="2300" priority="173415" operator="containsText" text="S6">
      <formula>NOT(ISERROR(SEARCH("S6",AW30)))</formula>
    </cfRule>
  </conditionalFormatting>
  <conditionalFormatting sqref="AW67 BD67 BK67 BR67">
    <cfRule type="containsText" dxfId="2299" priority="168149" operator="containsText" text="S1">
      <formula>NOT(ISERROR(SEARCH("S1",AW67)))</formula>
    </cfRule>
    <cfRule type="containsText" dxfId="2298" priority="168150" operator="containsText" text="G">
      <formula>NOT(ISERROR(SEARCH("G",AW67)))</formula>
    </cfRule>
    <cfRule type="containsText" dxfId="2297" priority="166585" operator="containsText" text="S2">
      <formula>NOT(ISERROR(SEARCH("S2",AW67)))</formula>
    </cfRule>
    <cfRule type="containsText" dxfId="2296" priority="166596" operator="containsText" text="S1">
      <formula>NOT(ISERROR(SEARCH("S1",AW67)))</formula>
    </cfRule>
    <cfRule type="containsText" dxfId="2295" priority="166582" operator="containsText" text="CO">
      <formula>NOT(ISERROR(SEARCH("CO",AW67)))</formula>
    </cfRule>
    <cfRule type="containsText" dxfId="2294" priority="166583" operator="containsText" text="HO">
      <formula>NOT(ISERROR(SEARCH("HO",AW67)))</formula>
    </cfRule>
    <cfRule type="containsText" dxfId="2293" priority="166584" operator="containsText" text="WO">
      <formula>NOT(ISERROR(SEARCH("WO",AW67)))</formula>
    </cfRule>
    <cfRule type="containsText" dxfId="2292" priority="166595" operator="containsText" text="S3">
      <formula>NOT(ISERROR(SEARCH("S3",AW67)))</formula>
    </cfRule>
    <cfRule type="containsText" dxfId="2291" priority="166594" operator="containsText" text="S6">
      <formula>NOT(ISERROR(SEARCH("S6",AW67)))</formula>
    </cfRule>
    <cfRule type="containsText" dxfId="2290" priority="166593" operator="containsText" text="S2">
      <formula>NOT(ISERROR(SEARCH("S2",AW67)))</formula>
    </cfRule>
    <cfRule type="containsText" dxfId="2289" priority="166592" operator="containsText" text="WO">
      <formula>NOT(ISERROR(SEARCH("WO",AW67)))</formula>
    </cfRule>
    <cfRule type="containsText" dxfId="2288" priority="166591" operator="containsText" text="HO">
      <formula>NOT(ISERROR(SEARCH("HO",AW67)))</formula>
    </cfRule>
    <cfRule type="containsText" dxfId="2287" priority="166589" operator="containsText" text="G">
      <formula>NOT(ISERROR(SEARCH("G",AW67)))</formula>
    </cfRule>
    <cfRule type="containsText" dxfId="2286" priority="166588" operator="containsText" text="S1">
      <formula>NOT(ISERROR(SEARCH("S1",AW67)))</formula>
    </cfRule>
    <cfRule type="containsText" dxfId="2285" priority="166587" operator="containsText" text="S3">
      <formula>NOT(ISERROR(SEARCH("S3",AW67)))</formula>
    </cfRule>
    <cfRule type="containsText" dxfId="2284" priority="166586" operator="containsText" text="S6">
      <formula>NOT(ISERROR(SEARCH("S6",AW67)))</formula>
    </cfRule>
    <cfRule type="containsText" dxfId="2283" priority="166597" operator="containsText" text="G">
      <formula>NOT(ISERROR(SEARCH("G",AW67)))</formula>
    </cfRule>
    <cfRule type="containsText" dxfId="2282" priority="166598" operator="containsText" text="CO">
      <formula>NOT(ISERROR(SEARCH("CO",AW67)))</formula>
    </cfRule>
    <cfRule type="containsText" dxfId="2281" priority="166599" operator="containsText" text="S2">
      <formula>NOT(ISERROR(SEARCH("S2",AW67)))</formula>
    </cfRule>
    <cfRule type="containsText" dxfId="2280" priority="166600" operator="containsText" text="S6">
      <formula>NOT(ISERROR(SEARCH("S6",AW67)))</formula>
    </cfRule>
    <cfRule type="containsText" dxfId="2279" priority="166601" operator="containsText" text="S3">
      <formula>NOT(ISERROR(SEARCH("S3",AW67)))</formula>
    </cfRule>
    <cfRule type="containsText" dxfId="2278" priority="166602" operator="containsText" text="S1">
      <formula>NOT(ISERROR(SEARCH("S1",AW67)))</formula>
    </cfRule>
    <cfRule type="containsText" dxfId="2277" priority="166603" operator="containsText" text="G">
      <formula>NOT(ISERROR(SEARCH("G",AW67)))</formula>
    </cfRule>
    <cfRule type="containsText" dxfId="2276" priority="166604" operator="containsText" text="CO">
      <formula>NOT(ISERROR(SEARCH("CO",AW67)))</formula>
    </cfRule>
    <cfRule type="containsText" dxfId="2275" priority="166605" operator="containsText" text="HO">
      <formula>NOT(ISERROR(SEARCH("HO",AW67)))</formula>
    </cfRule>
    <cfRule type="containsText" dxfId="2274" priority="166606" operator="containsText" text="WO">
      <formula>NOT(ISERROR(SEARCH("WO",AW67)))</formula>
    </cfRule>
    <cfRule type="containsText" dxfId="2273" priority="166607" operator="containsText" text="S2">
      <formula>NOT(ISERROR(SEARCH("S2",AW67)))</formula>
    </cfRule>
    <cfRule type="containsText" dxfId="2272" priority="166608" operator="containsText" text="S6">
      <formula>NOT(ISERROR(SEARCH("S6",AW67)))</formula>
    </cfRule>
    <cfRule type="containsText" dxfId="2271" priority="166610" operator="containsText" text="S1">
      <formula>NOT(ISERROR(SEARCH("S1",AW67)))</formula>
    </cfRule>
    <cfRule type="containsText" dxfId="2270" priority="166611" operator="containsText" text="G">
      <formula>NOT(ISERROR(SEARCH("G",AW67)))</formula>
    </cfRule>
    <cfRule type="containsText" dxfId="2269" priority="168143" operator="containsText" text="HO">
      <formula>NOT(ISERROR(SEARCH("HO",AW67)))</formula>
    </cfRule>
    <cfRule type="containsText" dxfId="2268" priority="168146" operator="containsText" text="S2">
      <formula>NOT(ISERROR(SEARCH("S2",AW67)))</formula>
    </cfRule>
    <cfRule type="containsText" dxfId="2267" priority="168147" operator="containsText" text="S6">
      <formula>NOT(ISERROR(SEARCH("S6",AW67)))</formula>
    </cfRule>
    <cfRule type="containsText" dxfId="2266" priority="166609" operator="containsText" text="S3">
      <formula>NOT(ISERROR(SEARCH("S3",AW67)))</formula>
    </cfRule>
    <cfRule type="containsText" dxfId="2265" priority="168148" operator="containsText" text="S3">
      <formula>NOT(ISERROR(SEARCH("S3",AW67)))</formula>
    </cfRule>
    <cfRule type="containsText" dxfId="2264" priority="166590" operator="containsText" text="CO">
      <formula>NOT(ISERROR(SEARCH("CO",AW67)))</formula>
    </cfRule>
  </conditionalFormatting>
  <conditionalFormatting sqref="AW30:AX30 AZ30:BB30 BE30:BI30 AW33:AX47 AZ33:BB47 BE33:BI47">
    <cfRule type="containsText" dxfId="2263" priority="173578" operator="containsText" text="S3">
      <formula>NOT(ISERROR(SEARCH("S3",AW30)))</formula>
    </cfRule>
  </conditionalFormatting>
  <conditionalFormatting sqref="AW67:AZ67 BD67:BG67 BK67:BL67 BR67:BU67 BY67:CA67 CF67:CH67 CM67:CP67 CT67:CW67">
    <cfRule type="containsText" dxfId="2262" priority="162768" operator="containsText" text="HO">
      <formula>NOT(ISERROR(SEARCH("HO",AW67)))</formula>
    </cfRule>
  </conditionalFormatting>
  <conditionalFormatting sqref="AW67:AZ67 BD67:BG67 BK67:BL67 BR67:BU67">
    <cfRule type="containsText" dxfId="2261" priority="168144" operator="containsText" text="WO">
      <formula>NOT(ISERROR(SEARCH("WO",AW67)))</formula>
    </cfRule>
    <cfRule type="containsText" dxfId="2260" priority="168145" operator="containsText" text="CO">
      <formula>NOT(ISERROR(SEARCH("CO",AW67)))</formula>
    </cfRule>
  </conditionalFormatting>
  <conditionalFormatting sqref="AW30:BW30 AW33:BW47 AL67">
    <cfRule type="containsText" dxfId="2259" priority="171533" operator="containsText" text="HO">
      <formula>NOT(ISERROR(SEARCH("HO",AL30)))</formula>
    </cfRule>
    <cfRule type="containsText" dxfId="2258" priority="171532" operator="containsText" text="CO">
      <formula>NOT(ISERROR(SEARCH("CO",AL30)))</formula>
    </cfRule>
  </conditionalFormatting>
  <conditionalFormatting sqref="AW30:BX30 AW33:BY47 BV67:BY67 M67:Q68 FM68:XFD68 M4:Q27 AR27:AS27 M28:V30 AB28:AC30 AI28:AJ30 AP28:AS30 AP33:AS36 M33:V47">
    <cfRule type="containsText" dxfId="2257" priority="210384" operator="containsText" text="G">
      <formula>NOT(ISERROR(SEARCH("G",M4)))</formula>
    </cfRule>
  </conditionalFormatting>
  <conditionalFormatting sqref="AW30:BX30 AW33:BY47 BV67:BY67 M67:Q68 FM68:XFD68">
    <cfRule type="containsText" dxfId="2256" priority="210383" operator="containsText" text="S1">
      <formula>NOT(ISERROR(SEARCH("S1",M30)))</formula>
    </cfRule>
  </conditionalFormatting>
  <conditionalFormatting sqref="AW30:BX30 AW33:DC47">
    <cfRule type="containsText" dxfId="2255" priority="152212" operator="containsText" text="HO">
      <formula>NOT(ISERROR(SEARCH("HO",AW30)))</formula>
    </cfRule>
    <cfRule type="containsText" dxfId="2254" priority="152211" operator="containsText" text="CO">
      <formula>NOT(ISERROR(SEARCH("CO",AW30)))</formula>
    </cfRule>
  </conditionalFormatting>
  <conditionalFormatting sqref="AW33:CF47 CI33:CM47 CP33:CT47 CW33:DA47">
    <cfRule type="containsText" dxfId="2253" priority="87894" operator="containsText" text="CO">
      <formula>NOT(ISERROR(SEARCH("CO",AW33)))</formula>
    </cfRule>
    <cfRule type="containsText" dxfId="2252" priority="88512" operator="containsText" text="HO">
      <formula>NOT(ISERROR(SEARCH("HO",AW33)))</formula>
    </cfRule>
    <cfRule type="containsText" dxfId="2251" priority="87895" operator="containsText" text="WO">
      <formula>NOT(ISERROR(SEARCH("WO",AW33)))</formula>
    </cfRule>
  </conditionalFormatting>
  <conditionalFormatting sqref="AX30 AX33:AX47 AZ30:BB30 BE30:BI30 AZ33:BB47 BE33:BI47">
    <cfRule type="containsText" dxfId="2250" priority="173577" operator="containsText" text="S6">
      <formula>NOT(ISERROR(SEARCH("S6",AX30)))</formula>
    </cfRule>
  </conditionalFormatting>
  <conditionalFormatting sqref="AX30 AZ30:BB30 BE30:BI30 BL30:BO30 BS30:BU30 BW30 AX33:AX47 AZ33:BB47 BE33:BI47 BL33:BO47 BS33:BU47 BW33:BW47 BZ33:CD47 CG33:CK47 CN33:CR47 CU33:CY47 DB33:DC47">
    <cfRule type="containsText" dxfId="2249" priority="154276" operator="containsText" text="S1">
      <formula>NOT(ISERROR(SEARCH("S1",AX30)))</formula>
    </cfRule>
    <cfRule type="containsText" dxfId="2248" priority="154275" operator="containsText" text="S3">
      <formula>NOT(ISERROR(SEARCH("S3",AX30)))</formula>
    </cfRule>
    <cfRule type="containsText" dxfId="2247" priority="154277" operator="containsText" text="G">
      <formula>NOT(ISERROR(SEARCH("G",AX30)))</formula>
    </cfRule>
    <cfRule type="containsText" dxfId="2246" priority="154270" operator="containsText" text="WO">
      <formula>NOT(ISERROR(SEARCH("WO",AX30)))</formula>
    </cfRule>
    <cfRule type="containsText" dxfId="2245" priority="154269" operator="containsText" text="G">
      <formula>NOT(ISERROR(SEARCH("G",AX30)))</formula>
    </cfRule>
  </conditionalFormatting>
  <conditionalFormatting sqref="AX30 BE30 BL30 BS30 BV30 AX33:AX47 BE33:BE47 BL33:BL47 BS33:BS47 BV33:BV47 BZ33:BZ47 CG33:CH47 CN33:CO47 CU33:CV47 DB33:DC47">
    <cfRule type="containsText" dxfId="2244" priority="150171" operator="containsText" text="HO">
      <formula>NOT(ISERROR(SEARCH("HO",AX30)))</formula>
    </cfRule>
    <cfRule type="containsText" dxfId="2243" priority="150169" operator="containsText" text="G">
      <formula>NOT(ISERROR(SEARCH("G",AX30)))</formula>
    </cfRule>
    <cfRule type="containsText" dxfId="2242" priority="150168" operator="containsText" text="S1">
      <formula>NOT(ISERROR(SEARCH("S1",AX30)))</formula>
    </cfRule>
    <cfRule type="containsText" dxfId="2241" priority="150782" operator="containsText" text="WO">
      <formula>NOT(ISERROR(SEARCH("WO",AX30)))</formula>
    </cfRule>
    <cfRule type="containsText" dxfId="2240" priority="150781" operator="containsText" text="HO">
      <formula>NOT(ISERROR(SEARCH("HO",AX30)))</formula>
    </cfRule>
    <cfRule type="containsText" dxfId="2239" priority="150779" operator="containsText" text="G">
      <formula>NOT(ISERROR(SEARCH("G",AX30)))</formula>
    </cfRule>
    <cfRule type="containsText" dxfId="2238" priority="150780" operator="containsText" text="CO">
      <formula>NOT(ISERROR(SEARCH("CO",AX30)))</formula>
    </cfRule>
    <cfRule type="containsText" dxfId="2237" priority="150784" operator="containsText" text="S6">
      <formula>NOT(ISERROR(SEARCH("S6",AX30)))</formula>
    </cfRule>
    <cfRule type="containsText" dxfId="2236" priority="150183" operator="containsText" text="G">
      <formula>NOT(ISERROR(SEARCH("G",AX30)))</formula>
    </cfRule>
    <cfRule type="containsText" dxfId="2235" priority="150785" operator="containsText" text="S3">
      <formula>NOT(ISERROR(SEARCH("S3",AX30)))</formula>
    </cfRule>
    <cfRule type="containsText" dxfId="2234" priority="150170" operator="containsText" text="CO">
      <formula>NOT(ISERROR(SEARCH("CO",AX30)))</formula>
    </cfRule>
    <cfRule type="containsText" dxfId="2233" priority="150786" operator="containsText" text="S1">
      <formula>NOT(ISERROR(SEARCH("S1",AX30)))</formula>
    </cfRule>
    <cfRule type="containsText" dxfId="2232" priority="150791" operator="containsText" text="S3">
      <formula>NOT(ISERROR(SEARCH("S3",AX30)))</formula>
    </cfRule>
    <cfRule type="containsText" dxfId="2231" priority="150790" operator="containsText" text="S6">
      <formula>NOT(ISERROR(SEARCH("S6",AX30)))</formula>
    </cfRule>
    <cfRule type="containsText" dxfId="2230" priority="150787" operator="containsText" text="G">
      <formula>NOT(ISERROR(SEARCH("G",AX30)))</formula>
    </cfRule>
    <cfRule type="containsText" dxfId="2229" priority="150175" operator="containsText" text="S3">
      <formula>NOT(ISERROR(SEARCH("S3",AX30)))</formula>
    </cfRule>
    <cfRule type="containsText" dxfId="2228" priority="150174" operator="containsText" text="S6">
      <formula>NOT(ISERROR(SEARCH("S6",AX30)))</formula>
    </cfRule>
    <cfRule type="containsText" dxfId="2227" priority="150177" operator="containsText" text="G">
      <formula>NOT(ISERROR(SEARCH("G",AX30)))</formula>
    </cfRule>
    <cfRule type="containsText" dxfId="2226" priority="150788" operator="containsText" text="CO">
      <formula>NOT(ISERROR(SEARCH("CO",AX30)))</formula>
    </cfRule>
    <cfRule type="containsText" dxfId="2225" priority="150176" operator="containsText" text="S1">
      <formula>NOT(ISERROR(SEARCH("S1",AX30)))</formula>
    </cfRule>
    <cfRule type="containsText" dxfId="2224" priority="150783" operator="containsText" text="S2">
      <formula>NOT(ISERROR(SEARCH("S2",AX30)))</formula>
    </cfRule>
    <cfRule type="containsText" dxfId="2223" priority="150178" operator="containsText" text="CO">
      <formula>NOT(ISERROR(SEARCH("CO",AX30)))</formula>
    </cfRule>
    <cfRule type="containsText" dxfId="2222" priority="150182" operator="containsText" text="S1">
      <formula>NOT(ISERROR(SEARCH("S1",AX30)))</formula>
    </cfRule>
    <cfRule type="containsText" dxfId="2221" priority="150789" operator="containsText" text="S2">
      <formula>NOT(ISERROR(SEARCH("S2",AX30)))</formula>
    </cfRule>
    <cfRule type="containsText" dxfId="2220" priority="150172" operator="containsText" text="WO">
      <formula>NOT(ISERROR(SEARCH("WO",AX30)))</formula>
    </cfRule>
    <cfRule type="containsText" dxfId="2219" priority="150793" operator="containsText" text="G">
      <formula>NOT(ISERROR(SEARCH("G",AX30)))</formula>
    </cfRule>
    <cfRule type="containsText" dxfId="2218" priority="150792" operator="containsText" text="S1">
      <formula>NOT(ISERROR(SEARCH("S1",AX30)))</formula>
    </cfRule>
    <cfRule type="containsText" dxfId="2217" priority="150181" operator="containsText" text="S3">
      <formula>NOT(ISERROR(SEARCH("S3",AX30)))</formula>
    </cfRule>
    <cfRule type="containsText" dxfId="2216" priority="150180" operator="containsText" text="S6">
      <formula>NOT(ISERROR(SEARCH("S6",AX30)))</formula>
    </cfRule>
    <cfRule type="containsText" dxfId="2215" priority="150179" operator="containsText" text="S2">
      <formula>NOT(ISERROR(SEARCH("S2",AX30)))</formula>
    </cfRule>
    <cfRule type="containsText" dxfId="2214" priority="150173" operator="containsText" text="S2">
      <formula>NOT(ISERROR(SEARCH("S2",AX30)))</formula>
    </cfRule>
  </conditionalFormatting>
  <conditionalFormatting sqref="AX67 BE67 BL67 BS67 BY67:CA67 CF67:CH67 CM67:CO67 CT67:CV67 O67:Q67 DA67:DC67">
    <cfRule type="containsText" dxfId="2213" priority="161688" operator="containsText" text="S6">
      <formula>NOT(ISERROR(SEARCH("S6",O67)))</formula>
    </cfRule>
  </conditionalFormatting>
  <conditionalFormatting sqref="AX67 BE67 BL67 BS67 BZ67">
    <cfRule type="containsText" dxfId="2212" priority="142314" operator="containsText" text="S3">
      <formula>NOT(ISERROR(SEARCH("S3",AX67)))</formula>
    </cfRule>
    <cfRule type="containsText" dxfId="2211" priority="142315" operator="containsText" text="S1">
      <formula>NOT(ISERROR(SEARCH("S1",AX67)))</formula>
    </cfRule>
    <cfRule type="containsText" dxfId="2210" priority="142316" operator="containsText" text="G">
      <formula>NOT(ISERROR(SEARCH("G",AX67)))</formula>
    </cfRule>
    <cfRule type="containsText" dxfId="2209" priority="142338" operator="containsText" text="S1">
      <formula>NOT(ISERROR(SEARCH("S1",AX67)))</formula>
    </cfRule>
    <cfRule type="containsText" dxfId="2208" priority="142337" operator="containsText" text="S3">
      <formula>NOT(ISERROR(SEARCH("S3",AX67)))</formula>
    </cfRule>
    <cfRule type="containsText" dxfId="2207" priority="142336" operator="containsText" text="S6">
      <formula>NOT(ISERROR(SEARCH("S6",AX67)))</formula>
    </cfRule>
    <cfRule type="containsText" dxfId="2206" priority="142335" operator="containsText" text="S2">
      <formula>NOT(ISERROR(SEARCH("S2",AX67)))</formula>
    </cfRule>
    <cfRule type="containsText" dxfId="2205" priority="142339" operator="containsText" text="G">
      <formula>NOT(ISERROR(SEARCH("G",AX67)))</formula>
    </cfRule>
    <cfRule type="containsText" dxfId="2204" priority="142312" operator="containsText" text="S2">
      <formula>NOT(ISERROR(SEARCH("S2",AX67)))</formula>
    </cfRule>
    <cfRule type="containsText" dxfId="2203" priority="142313" operator="containsText" text="S6">
      <formula>NOT(ISERROR(SEARCH("S6",AX67)))</formula>
    </cfRule>
  </conditionalFormatting>
  <conditionalFormatting sqref="AX67 BE67 BS67 BZ67 BL67">
    <cfRule type="containsText" dxfId="2202" priority="142311" operator="containsText" text="CO">
      <formula>NOT(ISERROR(SEARCH("CO",AX67)))</formula>
    </cfRule>
    <cfRule type="containsText" dxfId="2201" priority="142310" operator="containsText" text="HO">
      <formula>NOT(ISERROR(SEARCH("HO",AX67)))</formula>
    </cfRule>
    <cfRule type="containsText" dxfId="2200" priority="142309" operator="containsText" text="WO">
      <formula>NOT(ISERROR(SEARCH("WO",AX67)))</formula>
    </cfRule>
  </conditionalFormatting>
  <conditionalFormatting sqref="AX67 BE67 BS67 BZ67">
    <cfRule type="containsText" dxfId="2199" priority="142300" operator="containsText" text="G">
      <formula>NOT(ISERROR(SEARCH("G",AX67)))</formula>
    </cfRule>
    <cfRule type="containsText" dxfId="2198" priority="142299" operator="containsText" text="S1">
      <formula>NOT(ISERROR(SEARCH("S1",AX67)))</formula>
    </cfRule>
    <cfRule type="containsText" dxfId="2197" priority="142298" operator="containsText" text="S3">
      <formula>NOT(ISERROR(SEARCH("S3",AX67)))</formula>
    </cfRule>
    <cfRule type="containsText" dxfId="2196" priority="142297" operator="containsText" text="S6">
      <formula>NOT(ISERROR(SEARCH("S6",AX67)))</formula>
    </cfRule>
    <cfRule type="containsText" dxfId="2195" priority="142296" operator="containsText" text="S2">
      <formula>NOT(ISERROR(SEARCH("S2",AX67)))</formula>
    </cfRule>
  </conditionalFormatting>
  <conditionalFormatting sqref="AX67 BE67 BS67">
    <cfRule type="containsText" dxfId="2194" priority="142293" operator="containsText" text="WO">
      <formula>NOT(ISERROR(SEARCH("WO",AX67)))</formula>
    </cfRule>
  </conditionalFormatting>
  <conditionalFormatting sqref="AX30:AY30 BE30:BF30 BL30:BM30 BS30:BT30 BV30 AX33:AY47 BE33:BF47 BL33:BM47 BS33:BT47 BV33:BV47 BZ33:CA47 CG33:CH47 CN33:CO47 CU33:CV47 DB33:DC47">
    <cfRule type="containsText" dxfId="2193" priority="150190" operator="containsText" text="S1">
      <formula>NOT(ISERROR(SEARCH("S1",AX30)))</formula>
    </cfRule>
    <cfRule type="containsText" dxfId="2192" priority="150794" operator="containsText" text="CO">
      <formula>NOT(ISERROR(SEARCH("CO",AX30)))</formula>
    </cfRule>
    <cfRule type="containsText" dxfId="2191" priority="150795" operator="containsText" text="HO">
      <formula>NOT(ISERROR(SEARCH("HO",AX30)))</formula>
    </cfRule>
    <cfRule type="containsText" dxfId="2190" priority="150184" operator="containsText" text="CO">
      <formula>NOT(ISERROR(SEARCH("CO",AX30)))</formula>
    </cfRule>
    <cfRule type="containsText" dxfId="2189" priority="150186" operator="containsText" text="WO">
      <formula>NOT(ISERROR(SEARCH("WO",AX30)))</formula>
    </cfRule>
    <cfRule type="containsText" dxfId="2188" priority="150796" operator="containsText" text="WO">
      <formula>NOT(ISERROR(SEARCH("WO",AX30)))</formula>
    </cfRule>
    <cfRule type="containsText" dxfId="2187" priority="150185" operator="containsText" text="HO">
      <formula>NOT(ISERROR(SEARCH("HO",AX30)))</formula>
    </cfRule>
    <cfRule type="containsText" dxfId="2186" priority="150797" operator="containsText" text="S2">
      <formula>NOT(ISERROR(SEARCH("S2",AX30)))</formula>
    </cfRule>
    <cfRule type="containsText" dxfId="2185" priority="150799" operator="containsText" text="S3">
      <formula>NOT(ISERROR(SEARCH("S3",AX30)))</formula>
    </cfRule>
    <cfRule type="containsText" dxfId="2184" priority="150800" operator="containsText" text="S1">
      <formula>NOT(ISERROR(SEARCH("S1",AX30)))</formula>
    </cfRule>
    <cfRule type="containsText" dxfId="2183" priority="150191" operator="containsText" text="G">
      <formula>NOT(ISERROR(SEARCH("G",AX30)))</formula>
    </cfRule>
    <cfRule type="containsText" dxfId="2182" priority="150801" operator="containsText" text="G">
      <formula>NOT(ISERROR(SEARCH("G",AX30)))</formula>
    </cfRule>
    <cfRule type="containsText" dxfId="2181" priority="150187" operator="containsText" text="S2">
      <formula>NOT(ISERROR(SEARCH("S2",AX30)))</formula>
    </cfRule>
    <cfRule type="containsText" dxfId="2180" priority="150188" operator="containsText" text="S6">
      <formula>NOT(ISERROR(SEARCH("S6",AX30)))</formula>
    </cfRule>
    <cfRule type="containsText" dxfId="2179" priority="150798" operator="containsText" text="S6">
      <formula>NOT(ISERROR(SEARCH("S6",AX30)))</formula>
    </cfRule>
    <cfRule type="containsText" dxfId="2178" priority="150189" operator="containsText" text="S3">
      <formula>NOT(ISERROR(SEARCH("S3",AX30)))</formula>
    </cfRule>
  </conditionalFormatting>
  <conditionalFormatting sqref="AX67:AY67 BE67 BL67 BS67:BT67">
    <cfRule type="containsText" dxfId="2177" priority="142334" operator="containsText" text="HO">
      <formula>NOT(ISERROR(SEARCH("HO",AX67)))</formula>
    </cfRule>
    <cfRule type="containsText" dxfId="2176" priority="142333" operator="containsText" text="CO">
      <formula>NOT(ISERROR(SEARCH("CO",AX67)))</formula>
    </cfRule>
  </conditionalFormatting>
  <conditionalFormatting sqref="AX67:AY67 BE67:BJ67 BL67 BS67:BT67 BZ67">
    <cfRule type="containsText" dxfId="2175" priority="142340" operator="containsText" text="WO">
      <formula>NOT(ISERROR(SEARCH("WO",AX67)))</formula>
    </cfRule>
  </conditionalFormatting>
  <conditionalFormatting sqref="AX67:AY67 BS67:BT67">
    <cfRule type="containsText" dxfId="2174" priority="154418" operator="containsText" text="S2">
      <formula>NOT(ISERROR(SEARCH("S2",AX67)))</formula>
    </cfRule>
    <cfRule type="containsText" dxfId="2173" priority="154419" operator="containsText" text="S6">
      <formula>NOT(ISERROR(SEARCH("S6",AX67)))</formula>
    </cfRule>
    <cfRule type="containsText" dxfId="2172" priority="154420" operator="containsText" text="S3">
      <formula>NOT(ISERROR(SEARCH("S3",AX67)))</formula>
    </cfRule>
    <cfRule type="containsText" dxfId="2171" priority="154421" operator="containsText" text="S1">
      <formula>NOT(ISERROR(SEARCH("S1",AX67)))</formula>
    </cfRule>
    <cfRule type="containsText" dxfId="2170" priority="154422" operator="containsText" text="G">
      <formula>NOT(ISERROR(SEARCH("G",AX67)))</formula>
    </cfRule>
    <cfRule type="containsText" dxfId="2169" priority="154415" operator="containsText" text="HO">
      <formula>NOT(ISERROR(SEARCH("HO",AX67)))</formula>
    </cfRule>
    <cfRule type="containsText" dxfId="2168" priority="154417" operator="containsText" text="CO">
      <formula>NOT(ISERROR(SEARCH("CO",AX67)))</formula>
    </cfRule>
  </conditionalFormatting>
  <conditionalFormatting sqref="AX67:BB67 BE67:BI67 BS67:BW67 BY67:CA67 CF67:CR67 CT67:CY67">
    <cfRule type="containsText" dxfId="2167" priority="194632" operator="containsText" text="G">
      <formula>NOT(ISERROR(SEARCH("G",AX67)))</formula>
    </cfRule>
    <cfRule type="containsText" dxfId="2166" priority="194630" operator="containsText" text="S3">
      <formula>NOT(ISERROR(SEARCH("S3",AX67)))</formula>
    </cfRule>
    <cfRule type="containsText" dxfId="2165" priority="194629" operator="containsText" text="S6">
      <formula>NOT(ISERROR(SEARCH("S6",AX67)))</formula>
    </cfRule>
    <cfRule type="containsText" dxfId="2164" priority="194631" operator="containsText" text="S1">
      <formula>NOT(ISERROR(SEARCH("S1",AX67)))</formula>
    </cfRule>
  </conditionalFormatting>
  <conditionalFormatting sqref="AX67:BB67">
    <cfRule type="containsText" dxfId="2163" priority="154416" operator="containsText" text="WO">
      <formula>NOT(ISERROR(SEARCH("WO",AX67)))</formula>
    </cfRule>
  </conditionalFormatting>
  <conditionalFormatting sqref="AY30 BF30 BL30:BM30 BS30:BT30 AY33:AY47 BF33:BF47 BL33:BM47 BS33:BT47 CA33:CA47">
    <cfRule type="containsText" dxfId="2162" priority="150830" operator="containsText" text="S1">
      <formula>NOT(ISERROR(SEARCH("S1",AY30)))</formula>
    </cfRule>
    <cfRule type="containsText" dxfId="2161" priority="150826" operator="containsText" text="CO">
      <formula>NOT(ISERROR(SEARCH("CO",AY30)))</formula>
    </cfRule>
    <cfRule type="containsText" dxfId="2160" priority="150221" operator="containsText" text="G">
      <formula>NOT(ISERROR(SEARCH("G",AY30)))</formula>
    </cfRule>
    <cfRule type="containsText" dxfId="2159" priority="150819" operator="containsText" text="HO">
      <formula>NOT(ISERROR(SEARCH("HO",AY30)))</formula>
    </cfRule>
    <cfRule type="containsText" dxfId="2158" priority="150829" operator="containsText" text="S3">
      <formula>NOT(ISERROR(SEARCH("S3",AY30)))</formula>
    </cfRule>
    <cfRule type="containsText" dxfId="2157" priority="150216" operator="containsText" text="CO">
      <formula>NOT(ISERROR(SEARCH("CO",AY30)))</formula>
    </cfRule>
    <cfRule type="containsText" dxfId="2156" priority="150828" operator="containsText" text="S6">
      <formula>NOT(ISERROR(SEARCH("S6",AY30)))</formula>
    </cfRule>
    <cfRule type="containsText" dxfId="2155" priority="150210" operator="containsText" text="WO">
      <formula>NOT(ISERROR(SEARCH("WO",AY30)))</formula>
    </cfRule>
    <cfRule type="containsText" dxfId="2154" priority="150209" operator="containsText" text="HO">
      <formula>NOT(ISERROR(SEARCH("HO",AY30)))</formula>
    </cfRule>
    <cfRule type="containsText" dxfId="2153" priority="150827" operator="containsText" text="S2">
      <formula>NOT(ISERROR(SEARCH("S2",AY30)))</formula>
    </cfRule>
  </conditionalFormatting>
  <conditionalFormatting sqref="AY30 BF30 BM30 BT30 AY33:AY47 BF33:BF47 BM33:BM47 BT33:BT47 CA33:CA47">
    <cfRule type="containsText" dxfId="2152" priority="150201" operator="containsText" text="HO">
      <formula>NOT(ISERROR(SEARCH("HO",AY30)))</formula>
    </cfRule>
    <cfRule type="containsText" dxfId="2151" priority="150200" operator="containsText" text="CO">
      <formula>NOT(ISERROR(SEARCH("CO",AY30)))</formula>
    </cfRule>
    <cfRule type="containsText" dxfId="2150" priority="150204" operator="containsText" text="S6">
      <formula>NOT(ISERROR(SEARCH("S6",AY30)))</formula>
    </cfRule>
    <cfRule type="containsText" dxfId="2149" priority="150203" operator="containsText" text="S2">
      <formula>NOT(ISERROR(SEARCH("S2",AY30)))</formula>
    </cfRule>
    <cfRule type="containsText" dxfId="2148" priority="150214" operator="containsText" text="S1">
      <formula>NOT(ISERROR(SEARCH("S1",AY30)))</formula>
    </cfRule>
    <cfRule type="containsText" dxfId="2147" priority="150215" operator="containsText" text="G">
      <formula>NOT(ISERROR(SEARCH("G",AY30)))</formula>
    </cfRule>
    <cfRule type="containsText" dxfId="2146" priority="150202" operator="containsText" text="WO">
      <formula>NOT(ISERROR(SEARCH("WO",AY30)))</formula>
    </cfRule>
    <cfRule type="containsText" dxfId="2145" priority="150205" operator="containsText" text="S3">
      <formula>NOT(ISERROR(SEARCH("S3",AY30)))</formula>
    </cfRule>
    <cfRule type="containsText" dxfId="2144" priority="150206" operator="containsText" text="S1">
      <formula>NOT(ISERROR(SEARCH("S1",AY30)))</formula>
    </cfRule>
    <cfRule type="containsText" dxfId="2143" priority="150207" operator="containsText" text="G">
      <formula>NOT(ISERROR(SEARCH("G",AY30)))</formula>
    </cfRule>
    <cfRule type="containsText" dxfId="2142" priority="150831" operator="containsText" text="G">
      <formula>NOT(ISERROR(SEARCH("G",AY30)))</formula>
    </cfRule>
    <cfRule type="containsText" dxfId="2141" priority="150825" operator="containsText" text="G">
      <formula>NOT(ISERROR(SEARCH("G",AY30)))</formula>
    </cfRule>
    <cfRule type="containsText" dxfId="2140" priority="150824" operator="containsText" text="S1">
      <formula>NOT(ISERROR(SEARCH("S1",AY30)))</formula>
    </cfRule>
    <cfRule type="containsText" dxfId="2139" priority="150823" operator="containsText" text="S3">
      <formula>NOT(ISERROR(SEARCH("S3",AY30)))</formula>
    </cfRule>
    <cfRule type="containsText" dxfId="2138" priority="150822" operator="containsText" text="S6">
      <formula>NOT(ISERROR(SEARCH("S6",AY30)))</formula>
    </cfRule>
    <cfRule type="containsText" dxfId="2137" priority="150818" operator="containsText" text="CO">
      <formula>NOT(ISERROR(SEARCH("CO",AY30)))</formula>
    </cfRule>
    <cfRule type="containsText" dxfId="2136" priority="150817" operator="containsText" text="G">
      <formula>NOT(ISERROR(SEARCH("G",AY30)))</formula>
    </cfRule>
    <cfRule type="containsText" dxfId="2135" priority="150208" operator="containsText" text="CO">
      <formula>NOT(ISERROR(SEARCH("CO",AY30)))</formula>
    </cfRule>
    <cfRule type="containsText" dxfId="2134" priority="150816" operator="containsText" text="S1">
      <formula>NOT(ISERROR(SEARCH("S1",AY30)))</formula>
    </cfRule>
    <cfRule type="containsText" dxfId="2133" priority="150815" operator="containsText" text="S3">
      <formula>NOT(ISERROR(SEARCH("S3",AY30)))</formula>
    </cfRule>
    <cfRule type="containsText" dxfId="2132" priority="150814" operator="containsText" text="S6">
      <formula>NOT(ISERROR(SEARCH("S6",AY30)))</formula>
    </cfRule>
    <cfRule type="containsText" dxfId="2131" priority="150813" operator="containsText" text="S2">
      <formula>NOT(ISERROR(SEARCH("S2",AY30)))</formula>
    </cfRule>
    <cfRule type="containsText" dxfId="2130" priority="150812" operator="containsText" text="WO">
      <formula>NOT(ISERROR(SEARCH("WO",AY30)))</formula>
    </cfRule>
    <cfRule type="containsText" dxfId="2129" priority="150811" operator="containsText" text="HO">
      <formula>NOT(ISERROR(SEARCH("HO",AY30)))</formula>
    </cfRule>
    <cfRule type="containsText" dxfId="2128" priority="150810" operator="containsText" text="CO">
      <formula>NOT(ISERROR(SEARCH("CO",AY30)))</formula>
    </cfRule>
    <cfRule type="containsText" dxfId="2127" priority="150213" operator="containsText" text="S3">
      <formula>NOT(ISERROR(SEARCH("S3",AY30)))</formula>
    </cfRule>
    <cfRule type="containsText" dxfId="2126" priority="150211" operator="containsText" text="S2">
      <formula>NOT(ISERROR(SEARCH("S2",AY30)))</formula>
    </cfRule>
    <cfRule type="containsText" dxfId="2125" priority="150212" operator="containsText" text="S6">
      <formula>NOT(ISERROR(SEARCH("S6",AY30)))</formula>
    </cfRule>
  </conditionalFormatting>
  <conditionalFormatting sqref="AY67 BT67">
    <cfRule type="containsText" dxfId="2124" priority="154403" operator="containsText" text="S6">
      <formula>NOT(ISERROR(SEARCH("S6",AY67)))</formula>
    </cfRule>
    <cfRule type="containsText" dxfId="2123" priority="154404" operator="containsText" text="S3">
      <formula>NOT(ISERROR(SEARCH("S3",AY67)))</formula>
    </cfRule>
    <cfRule type="containsText" dxfId="2122" priority="154405" operator="containsText" text="S1">
      <formula>NOT(ISERROR(SEARCH("S1",AY67)))</formula>
    </cfRule>
    <cfRule type="containsText" dxfId="2121" priority="154412" operator="containsText" text="S3">
      <formula>NOT(ISERROR(SEARCH("S3",AY67)))</formula>
    </cfRule>
    <cfRule type="containsText" dxfId="2120" priority="154411" operator="containsText" text="S6">
      <formula>NOT(ISERROR(SEARCH("S6",AY67)))</formula>
    </cfRule>
    <cfRule type="containsText" dxfId="2119" priority="154410" operator="containsText" text="S2">
      <formula>NOT(ISERROR(SEARCH("S2",AY67)))</formula>
    </cfRule>
    <cfRule type="containsText" dxfId="2118" priority="154406" operator="containsText" text="G">
      <formula>NOT(ISERROR(SEARCH("G",AY67)))</formula>
    </cfRule>
    <cfRule type="containsText" dxfId="2117" priority="154408" operator="containsText" text="WO">
      <formula>NOT(ISERROR(SEARCH("WO",AY67)))</formula>
    </cfRule>
    <cfRule type="containsText" dxfId="2116" priority="154414" operator="containsText" text="G">
      <formula>NOT(ISERROR(SEARCH("G",AY67)))</formula>
    </cfRule>
    <cfRule type="containsText" dxfId="2115" priority="154413" operator="containsText" text="S1">
      <formula>NOT(ISERROR(SEARCH("S1",AY67)))</formula>
    </cfRule>
    <cfRule type="containsText" dxfId="2114" priority="154407" operator="containsText" text="HO">
      <formula>NOT(ISERROR(SEARCH("HO",AY67)))</formula>
    </cfRule>
    <cfRule type="containsText" dxfId="2113" priority="154409" operator="containsText" text="CO">
      <formula>NOT(ISERROR(SEARCH("CO",AY67)))</formula>
    </cfRule>
  </conditionalFormatting>
  <conditionalFormatting sqref="AZ48:BA51 BD48:BD51 BB49:BC51 AZ52:BD53">
    <cfRule type="cellIs" dxfId="2112" priority="152350" operator="lessThan">
      <formula>2</formula>
    </cfRule>
    <cfRule type="cellIs" dxfId="2111" priority="152349" operator="lessThan">
      <formula>1</formula>
    </cfRule>
  </conditionalFormatting>
  <conditionalFormatting sqref="BA30 BH30 BO30 BA33:BA47 BH33:BH47 BO33:BO47 CC33:CC47 CJ33:CJ47 CQ33:CQ47 CX33:CX47">
    <cfRule type="containsText" dxfId="2110" priority="172277" operator="containsText" text="S3">
      <formula>NOT(ISERROR(SEARCH("S3",BA30)))</formula>
    </cfRule>
    <cfRule type="containsText" dxfId="2109" priority="172278" operator="containsText" text="S1">
      <formula>NOT(ISERROR(SEARCH("S1",BA30)))</formula>
    </cfRule>
    <cfRule type="containsText" dxfId="2108" priority="172279" operator="containsText" text="G">
      <formula>NOT(ISERROR(SEARCH("G",BA30)))</formula>
    </cfRule>
    <cfRule type="containsText" dxfId="2107" priority="172300" operator="containsText" text="S1">
      <formula>NOT(ISERROR(SEARCH("S1",BA30)))</formula>
    </cfRule>
    <cfRule type="containsText" dxfId="2106" priority="172292" operator="containsText" text="S6">
      <formula>NOT(ISERROR(SEARCH("S6",BA30)))</formula>
    </cfRule>
    <cfRule type="containsText" dxfId="2105" priority="172293" operator="containsText" text="S3">
      <formula>NOT(ISERROR(SEARCH("S3",BA30)))</formula>
    </cfRule>
    <cfRule type="containsText" dxfId="2104" priority="172280" operator="containsText" text="CO">
      <formula>NOT(ISERROR(SEARCH("CO",BA30)))</formula>
    </cfRule>
    <cfRule type="containsText" dxfId="2103" priority="172294" operator="containsText" text="S1">
      <formula>NOT(ISERROR(SEARCH("S1",BA30)))</formula>
    </cfRule>
    <cfRule type="containsText" dxfId="2102" priority="172281" operator="containsText" text="HO">
      <formula>NOT(ISERROR(SEARCH("HO",BA30)))</formula>
    </cfRule>
    <cfRule type="containsText" dxfId="2101" priority="172282" operator="containsText" text="WO">
      <formula>NOT(ISERROR(SEARCH("WO",BA30)))</formula>
    </cfRule>
    <cfRule type="containsText" dxfId="2100" priority="172295" operator="containsText" text="G">
      <formula>NOT(ISERROR(SEARCH("G",BA30)))</formula>
    </cfRule>
    <cfRule type="containsText" dxfId="2099" priority="172296" operator="containsText" text="CO">
      <formula>NOT(ISERROR(SEARCH("CO",BA30)))</formula>
    </cfRule>
    <cfRule type="containsText" dxfId="2098" priority="172283" operator="containsText" text="S2">
      <formula>NOT(ISERROR(SEARCH("S2",BA30)))</formula>
    </cfRule>
    <cfRule type="containsText" dxfId="2097" priority="172297" operator="containsText" text="S2">
      <formula>NOT(ISERROR(SEARCH("S2",BA30)))</formula>
    </cfRule>
    <cfRule type="containsText" dxfId="2096" priority="172284" operator="containsText" text="S6">
      <formula>NOT(ISERROR(SEARCH("S6",BA30)))</formula>
    </cfRule>
    <cfRule type="containsText" dxfId="2095" priority="172285" operator="containsText" text="S3">
      <formula>NOT(ISERROR(SEARCH("S3",BA30)))</formula>
    </cfRule>
    <cfRule type="containsText" dxfId="2094" priority="172298" operator="containsText" text="S6">
      <formula>NOT(ISERROR(SEARCH("S6",BA30)))</formula>
    </cfRule>
    <cfRule type="containsText" dxfId="2093" priority="172299" operator="containsText" text="S3">
      <formula>NOT(ISERROR(SEARCH("S3",BA30)))</formula>
    </cfRule>
    <cfRule type="containsText" dxfId="2092" priority="172287" operator="containsText" text="G">
      <formula>NOT(ISERROR(SEARCH("G",BA30)))</formula>
    </cfRule>
    <cfRule type="containsText" dxfId="2091" priority="172301" operator="containsText" text="G">
      <formula>NOT(ISERROR(SEARCH("G",BA30)))</formula>
    </cfRule>
    <cfRule type="containsText" dxfId="2090" priority="172288" operator="containsText" text="CO">
      <formula>NOT(ISERROR(SEARCH("CO",BA30)))</formula>
    </cfRule>
    <cfRule type="containsText" dxfId="2089" priority="172289" operator="containsText" text="HO">
      <formula>NOT(ISERROR(SEARCH("HO",BA30)))</formula>
    </cfRule>
    <cfRule type="containsText" dxfId="2088" priority="172302" operator="containsText" text="CO">
      <formula>NOT(ISERROR(SEARCH("CO",BA30)))</formula>
    </cfRule>
    <cfRule type="containsText" dxfId="2087" priority="172290" operator="containsText" text="WO">
      <formula>NOT(ISERROR(SEARCH("WO",BA30)))</formula>
    </cfRule>
    <cfRule type="containsText" dxfId="2086" priority="172303" operator="containsText" text="HO">
      <formula>NOT(ISERROR(SEARCH("HO",BA30)))</formula>
    </cfRule>
    <cfRule type="containsText" dxfId="2085" priority="172291" operator="containsText" text="S2">
      <formula>NOT(ISERROR(SEARCH("S2",BA30)))</formula>
    </cfRule>
    <cfRule type="containsText" dxfId="2084" priority="172286" operator="containsText" text="S1">
      <formula>NOT(ISERROR(SEARCH("S1",BA30)))</formula>
    </cfRule>
    <cfRule type="containsText" dxfId="2083" priority="172304" operator="containsText" text="WO">
      <formula>NOT(ISERROR(SEARCH("WO",BA30)))</formula>
    </cfRule>
    <cfRule type="containsText" dxfId="2082" priority="172305" operator="containsText" text="S2">
      <formula>NOT(ISERROR(SEARCH("S2",BA30)))</formula>
    </cfRule>
    <cfRule type="containsText" dxfId="2081" priority="172306" operator="containsText" text="S6">
      <formula>NOT(ISERROR(SEARCH("S6",BA30)))</formula>
    </cfRule>
    <cfRule type="containsText" dxfId="2080" priority="172307" operator="containsText" text="S3">
      <formula>NOT(ISERROR(SEARCH("S3",BA30)))</formula>
    </cfRule>
    <cfRule type="containsText" dxfId="2079" priority="172308" operator="containsText" text="S1">
      <formula>NOT(ISERROR(SEARCH("S1",BA30)))</formula>
    </cfRule>
    <cfRule type="containsText" dxfId="2078" priority="172309" operator="containsText" text="G">
      <formula>NOT(ISERROR(SEARCH("G",BA30)))</formula>
    </cfRule>
  </conditionalFormatting>
  <conditionalFormatting sqref="BC67:BD67 BJ67:BK67 BR67 BX67:BY67 CE67:CF67 CL67:CM67 CS67:CT67 CZ67:DA67 AV67:AW67">
    <cfRule type="containsText" dxfId="2077" priority="173366" operator="containsText" text="HO">
      <formula>NOT(ISERROR(SEARCH("HO",AV67)))</formula>
    </cfRule>
    <cfRule type="containsText" dxfId="2076" priority="173365" operator="containsText" text="CO">
      <formula>NOT(ISERROR(SEARCH("CO",AV67)))</formula>
    </cfRule>
  </conditionalFormatting>
  <conditionalFormatting sqref="BC67:BD67 BJ67:BK67 BR67 BX67:BY67 CE67:CF67 CL67:CM67 CS67:CT67 CZ67:DA67">
    <cfRule type="containsText" dxfId="2075" priority="173364" operator="containsText" text="G">
      <formula>NOT(ISERROR(SEARCH("G",BC67)))</formula>
    </cfRule>
    <cfRule type="containsText" dxfId="2074" priority="173363" operator="containsText" text="S1">
      <formula>NOT(ISERROR(SEARCH("S1",BC67)))</formula>
    </cfRule>
    <cfRule type="containsText" dxfId="2073" priority="173362" operator="containsText" text="S3">
      <formula>NOT(ISERROR(SEARCH("S3",BC67)))</formula>
    </cfRule>
    <cfRule type="containsText" dxfId="2072" priority="173361" operator="containsText" text="S6">
      <formula>NOT(ISERROR(SEARCH("S6",BC67)))</formula>
    </cfRule>
    <cfRule type="containsText" dxfId="2071" priority="173360" operator="containsText" text="S2">
      <formula>NOT(ISERROR(SEARCH("S2",BC67)))</formula>
    </cfRule>
  </conditionalFormatting>
  <conditionalFormatting sqref="BC67:BD67 BJ67:BK67 BR67 BX67:BY67 CE67:CF67 CL67:CM67 CS67:CT67">
    <cfRule type="containsText" dxfId="2070" priority="173359" operator="containsText" text="HO">
      <formula>NOT(ISERROR(SEARCH("HO",BC67)))</formula>
    </cfRule>
  </conditionalFormatting>
  <conditionalFormatting sqref="BC30:BF30 BL30:BM30 BS30:BT30 BC33:BF47 BL33:BM47 BS33:BT47 R27:AV27">
    <cfRule type="containsText" dxfId="2069" priority="153597" operator="containsText" text="WO">
      <formula>NOT(ISERROR(SEARCH("WO",R27)))</formula>
    </cfRule>
  </conditionalFormatting>
  <conditionalFormatting sqref="BC30:BF30 BL30:BM30 BS30:BT30 BC33:BF47 BL33:BM47 BS33:BT47">
    <cfRule type="containsText" dxfId="2068" priority="153596" operator="containsText" text="HO">
      <formula>NOT(ISERROR(SEARCH("HO",BC30)))</formula>
    </cfRule>
    <cfRule type="containsText" dxfId="2067" priority="153595" operator="containsText" text="CO">
      <formula>NOT(ISERROR(SEARCH("CO",BC30)))</formula>
    </cfRule>
  </conditionalFormatting>
  <conditionalFormatting sqref="BF30:BJ30 BM30:BQ30 BT30:BX30 BF33:BJ47 BM33:BQ47 BT33:BX47">
    <cfRule type="containsText" dxfId="2066" priority="152917" operator="containsText" text="S1">
      <formula>NOT(ISERROR(SEARCH("S1",BF30)))</formula>
    </cfRule>
    <cfRule type="containsText" dxfId="2065" priority="152916" operator="containsText" text="S3">
      <formula>NOT(ISERROR(SEARCH("S3",BF30)))</formula>
    </cfRule>
    <cfRule type="containsText" dxfId="2064" priority="152915" operator="containsText" text="S6">
      <formula>NOT(ISERROR(SEARCH("S6",BF30)))</formula>
    </cfRule>
    <cfRule type="containsText" dxfId="2063" priority="152908" operator="containsText" text="S3">
      <formula>NOT(ISERROR(SEARCH("S3",BF30)))</formula>
    </cfRule>
    <cfRule type="containsText" dxfId="2062" priority="152914" operator="containsText" text="S2">
      <formula>NOT(ISERROR(SEARCH("S2",BF30)))</formula>
    </cfRule>
    <cfRule type="containsText" dxfId="2061" priority="152926" operator="containsText" text="G">
      <formula>NOT(ISERROR(SEARCH("G",BF30)))</formula>
    </cfRule>
    <cfRule type="containsText" dxfId="2060" priority="152925" operator="containsText" text="S1">
      <formula>NOT(ISERROR(SEARCH("S1",BF30)))</formula>
    </cfRule>
    <cfRule type="containsText" dxfId="2059" priority="152913" operator="containsText" text="CO">
      <formula>NOT(ISERROR(SEARCH("CO",BF30)))</formula>
    </cfRule>
    <cfRule type="containsText" dxfId="2058" priority="152912" operator="containsText" text="WO">
      <formula>NOT(ISERROR(SEARCH("WO",BF30)))</formula>
    </cfRule>
    <cfRule type="containsText" dxfId="2057" priority="152911" operator="containsText" text="HO">
      <formula>NOT(ISERROR(SEARCH("HO",BF30)))</formula>
    </cfRule>
    <cfRule type="containsText" dxfId="2056" priority="152910" operator="containsText" text="G">
      <formula>NOT(ISERROR(SEARCH("G",BF30)))</formula>
    </cfRule>
    <cfRule type="containsText" dxfId="2055" priority="152909" operator="containsText" text="S1">
      <formula>NOT(ISERROR(SEARCH("S1",BF30)))</formula>
    </cfRule>
    <cfRule type="containsText" dxfId="2054" priority="152924" operator="containsText" text="S3">
      <formula>NOT(ISERROR(SEARCH("S3",BF30)))</formula>
    </cfRule>
    <cfRule type="containsText" dxfId="2053" priority="152923" operator="containsText" text="S6">
      <formula>NOT(ISERROR(SEARCH("S6",BF30)))</formula>
    </cfRule>
    <cfRule type="containsText" dxfId="2052" priority="152922" operator="containsText" text="S2">
      <formula>NOT(ISERROR(SEARCH("S2",BF30)))</formula>
    </cfRule>
    <cfRule type="containsText" dxfId="2051" priority="152921" operator="containsText" text="CO">
      <formula>NOT(ISERROR(SEARCH("CO",BF30)))</formula>
    </cfRule>
    <cfRule type="containsText" dxfId="2050" priority="152920" operator="containsText" text="WO">
      <formula>NOT(ISERROR(SEARCH("WO",BF30)))</formula>
    </cfRule>
    <cfRule type="containsText" dxfId="2049" priority="152919" operator="containsText" text="HO">
      <formula>NOT(ISERROR(SEARCH("HO",BF30)))</formula>
    </cfRule>
    <cfRule type="containsText" dxfId="2048" priority="152918" operator="containsText" text="G">
      <formula>NOT(ISERROR(SEARCH("G",BF30)))</formula>
    </cfRule>
  </conditionalFormatting>
  <conditionalFormatting sqref="BK30 BR30 BK33:BK47 BR33:BR47">
    <cfRule type="containsText" dxfId="2047" priority="167857" operator="containsText" text="S2">
      <formula>NOT(ISERROR(SEARCH("S2",BK30)))</formula>
    </cfRule>
    <cfRule type="containsText" dxfId="2046" priority="167855" operator="containsText" text="CO">
      <formula>NOT(ISERROR(SEARCH("CO",BK30)))</formula>
    </cfRule>
    <cfRule type="containsText" dxfId="2045" priority="166396" operator="containsText" text="CO">
      <formula>NOT(ISERROR(SEARCH("CO",BK30)))</formula>
    </cfRule>
    <cfRule type="containsText" dxfId="2044" priority="166397" operator="containsText" text="HO">
      <formula>NOT(ISERROR(SEARCH("HO",BK30)))</formula>
    </cfRule>
    <cfRule type="containsText" dxfId="2043" priority="166398" operator="containsText" text="WO">
      <formula>NOT(ISERROR(SEARCH("WO",BK30)))</formula>
    </cfRule>
    <cfRule type="containsText" dxfId="2042" priority="166399" operator="containsText" text="S2">
      <formula>NOT(ISERROR(SEARCH("S2",BK30)))</formula>
    </cfRule>
    <cfRule type="containsText" dxfId="2041" priority="166400" operator="containsText" text="S6">
      <formula>NOT(ISERROR(SEARCH("S6",BK30)))</formula>
    </cfRule>
    <cfRule type="containsText" dxfId="2040" priority="166401" operator="containsText" text="S3">
      <formula>NOT(ISERROR(SEARCH("S3",BK30)))</formula>
    </cfRule>
    <cfRule type="containsText" dxfId="2039" priority="166402" operator="containsText" text="S1">
      <formula>NOT(ISERROR(SEARCH("S1",BK30)))</formula>
    </cfRule>
    <cfRule type="containsText" dxfId="2038" priority="166392" operator="containsText" text="S6">
      <formula>NOT(ISERROR(SEARCH("S6",BK30)))</formula>
    </cfRule>
    <cfRule type="containsText" dxfId="2037" priority="166393" operator="containsText" text="S3">
      <formula>NOT(ISERROR(SEARCH("S3",BK30)))</formula>
    </cfRule>
    <cfRule type="containsText" dxfId="2036" priority="166394" operator="containsText" text="S1">
      <formula>NOT(ISERROR(SEARCH("S1",BK30)))</formula>
    </cfRule>
    <cfRule type="containsText" dxfId="2035" priority="166403" operator="containsText" text="G">
      <formula>NOT(ISERROR(SEARCH("G",BK30)))</formula>
    </cfRule>
    <cfRule type="containsText" dxfId="2034" priority="166404" operator="containsText" text="CO">
      <formula>NOT(ISERROR(SEARCH("CO",BK30)))</formula>
    </cfRule>
    <cfRule type="containsText" dxfId="2033" priority="166406" operator="containsText" text="WO">
      <formula>NOT(ISERROR(SEARCH("WO",BK30)))</formula>
    </cfRule>
    <cfRule type="containsText" dxfId="2032" priority="166407" operator="containsText" text="S2">
      <formula>NOT(ISERROR(SEARCH("S2",BK30)))</formula>
    </cfRule>
    <cfRule type="containsText" dxfId="2031" priority="166395" operator="containsText" text="G">
      <formula>NOT(ISERROR(SEARCH("G",BK30)))</formula>
    </cfRule>
    <cfRule type="containsText" dxfId="2030" priority="166408" operator="containsText" text="S6">
      <formula>NOT(ISERROR(SEARCH("S6",BK30)))</formula>
    </cfRule>
    <cfRule type="containsText" dxfId="2029" priority="166409" operator="containsText" text="S3">
      <formula>NOT(ISERROR(SEARCH("S3",BK30)))</formula>
    </cfRule>
    <cfRule type="containsText" dxfId="2028" priority="166410" operator="containsText" text="S1">
      <formula>NOT(ISERROR(SEARCH("S1",BK30)))</formula>
    </cfRule>
    <cfRule type="containsText" dxfId="2027" priority="166411" operator="containsText" text="G">
      <formula>NOT(ISERROR(SEARCH("G",BK30)))</formula>
    </cfRule>
    <cfRule type="containsText" dxfId="2026" priority="166412" operator="containsText" text="CO">
      <formula>NOT(ISERROR(SEARCH("CO",BK30)))</formula>
    </cfRule>
    <cfRule type="containsText" dxfId="2025" priority="166413" operator="containsText" text="S2">
      <formula>NOT(ISERROR(SEARCH("S2",BK30)))</formula>
    </cfRule>
    <cfRule type="containsText" dxfId="2024" priority="166414" operator="containsText" text="S6">
      <formula>NOT(ISERROR(SEARCH("S6",BK30)))</formula>
    </cfRule>
    <cfRule type="containsText" dxfId="2023" priority="166415" operator="containsText" text="S3">
      <formula>NOT(ISERROR(SEARCH("S3",BK30)))</formula>
    </cfRule>
    <cfRule type="containsText" dxfId="2022" priority="166416" operator="containsText" text="S1">
      <formula>NOT(ISERROR(SEARCH("S1",BK30)))</formula>
    </cfRule>
    <cfRule type="containsText" dxfId="2021" priority="166417" operator="containsText" text="G">
      <formula>NOT(ISERROR(SEARCH("G",BK30)))</formula>
    </cfRule>
    <cfRule type="containsText" dxfId="2020" priority="166418" operator="containsText" text="CO">
      <formula>NOT(ISERROR(SEARCH("CO",BK30)))</formula>
    </cfRule>
    <cfRule type="containsText" dxfId="2019" priority="166419" operator="containsText" text="HO">
      <formula>NOT(ISERROR(SEARCH("HO",BK30)))</formula>
    </cfRule>
    <cfRule type="containsText" dxfId="2018" priority="166420" operator="containsText" text="WO">
      <formula>NOT(ISERROR(SEARCH("WO",BK30)))</formula>
    </cfRule>
    <cfRule type="containsText" dxfId="2017" priority="166421" operator="containsText" text="S2">
      <formula>NOT(ISERROR(SEARCH("S2",BK30)))</formula>
    </cfRule>
    <cfRule type="containsText" dxfId="2016" priority="166422" operator="containsText" text="S6">
      <formula>NOT(ISERROR(SEARCH("S6",BK30)))</formula>
    </cfRule>
    <cfRule type="containsText" dxfId="2015" priority="166423" operator="containsText" text="S3">
      <formula>NOT(ISERROR(SEARCH("S3",BK30)))</formula>
    </cfRule>
    <cfRule type="containsText" dxfId="2014" priority="166424" operator="containsText" text="S1">
      <formula>NOT(ISERROR(SEARCH("S1",BK30)))</formula>
    </cfRule>
    <cfRule type="containsText" dxfId="2013" priority="166425" operator="containsText" text="G">
      <formula>NOT(ISERROR(SEARCH("G",BK30)))</formula>
    </cfRule>
    <cfRule type="containsText" dxfId="2012" priority="167858" operator="containsText" text="S6">
      <formula>NOT(ISERROR(SEARCH("S6",BK30)))</formula>
    </cfRule>
    <cfRule type="containsText" dxfId="2011" priority="167861" operator="containsText" text="G">
      <formula>NOT(ISERROR(SEARCH("G",BK30)))</formula>
    </cfRule>
    <cfRule type="containsText" dxfId="2010" priority="167860" operator="containsText" text="S1">
      <formula>NOT(ISERROR(SEARCH("S1",BK30)))</formula>
    </cfRule>
    <cfRule type="containsText" dxfId="2009" priority="167859" operator="containsText" text="S3">
      <formula>NOT(ISERROR(SEARCH("S3",BK30)))</formula>
    </cfRule>
    <cfRule type="containsText" dxfId="2008" priority="166405" operator="containsText" text="HO">
      <formula>NOT(ISERROR(SEARCH("HO",BK30)))</formula>
    </cfRule>
  </conditionalFormatting>
  <conditionalFormatting sqref="BK30:BL30 BR30:BS30 BK33:BL47 BR33:BS47">
    <cfRule type="containsText" dxfId="2007" priority="179477" operator="containsText" text="HO">
      <formula>NOT(ISERROR(SEARCH("HO",BK30)))</formula>
    </cfRule>
  </conditionalFormatting>
  <conditionalFormatting sqref="BL30 BS30 BL33:BL47 BS33:BS47">
    <cfRule type="containsText" dxfId="2006" priority="150555" operator="containsText" text="S3">
      <formula>NOT(ISERROR(SEARCH("S3",BL30)))</formula>
    </cfRule>
    <cfRule type="containsText" dxfId="2005" priority="151173" operator="containsText" text="G">
      <formula>NOT(ISERROR(SEARCH("G",BL30)))</formula>
    </cfRule>
    <cfRule type="containsText" dxfId="2004" priority="151174" operator="containsText" text="CO">
      <formula>NOT(ISERROR(SEARCH("CO",BL30)))</formula>
    </cfRule>
    <cfRule type="containsText" dxfId="2003" priority="151175" operator="containsText" text="HO">
      <formula>NOT(ISERROR(SEARCH("HO",BL30)))</formula>
    </cfRule>
    <cfRule type="containsText" dxfId="2002" priority="151176" operator="containsText" text="WO">
      <formula>NOT(ISERROR(SEARCH("WO",BL30)))</formula>
    </cfRule>
    <cfRule type="containsText" dxfId="2001" priority="151178" operator="containsText" text="S6">
      <formula>NOT(ISERROR(SEARCH("S6",BL30)))</formula>
    </cfRule>
    <cfRule type="containsText" dxfId="2000" priority="150565" operator="containsText" text="HO">
      <formula>NOT(ISERROR(SEARCH("HO",BL30)))</formula>
    </cfRule>
    <cfRule type="containsText" dxfId="1999" priority="151177" operator="containsText" text="S2">
      <formula>NOT(ISERROR(SEARCH("S2",BL30)))</formula>
    </cfRule>
    <cfRule type="containsText" dxfId="1998" priority="150550" operator="containsText" text="CO">
      <formula>NOT(ISERROR(SEARCH("CO",BL30)))</formula>
    </cfRule>
    <cfRule type="containsText" dxfId="1997" priority="150551" operator="containsText" text="HO">
      <formula>NOT(ISERROR(SEARCH("HO",BL30)))</formula>
    </cfRule>
    <cfRule type="containsText" dxfId="1996" priority="150552" operator="containsText" text="WO">
      <formula>NOT(ISERROR(SEARCH("WO",BL30)))</formula>
    </cfRule>
    <cfRule type="containsText" dxfId="1995" priority="150553" operator="containsText" text="S2">
      <formula>NOT(ISERROR(SEARCH("S2",BL30)))</formula>
    </cfRule>
    <cfRule type="containsText" dxfId="1994" priority="150554" operator="containsText" text="S6">
      <formula>NOT(ISERROR(SEARCH("S6",BL30)))</formula>
    </cfRule>
    <cfRule type="containsText" dxfId="1993" priority="151412" operator="containsText" text="G">
      <formula>NOT(ISERROR(SEARCH("G",BL30)))</formula>
    </cfRule>
    <cfRule type="containsText" dxfId="1992" priority="151411" operator="containsText" text="S1">
      <formula>NOT(ISERROR(SEARCH("S1",BL30)))</formula>
    </cfRule>
    <cfRule type="containsText" dxfId="1991" priority="150571" operator="containsText" text="G">
      <formula>NOT(ISERROR(SEARCH("G",BL30)))</formula>
    </cfRule>
    <cfRule type="containsText" dxfId="1990" priority="150556" operator="containsText" text="S1">
      <formula>NOT(ISERROR(SEARCH("S1",BL30)))</formula>
    </cfRule>
    <cfRule type="containsText" dxfId="1989" priority="150557" operator="containsText" text="G">
      <formula>NOT(ISERROR(SEARCH("G",BL30)))</formula>
    </cfRule>
    <cfRule type="containsText" dxfId="1988" priority="150558" operator="containsText" text="CO">
      <formula>NOT(ISERROR(SEARCH("CO",BL30)))</formula>
    </cfRule>
    <cfRule type="containsText" dxfId="1987" priority="151410" operator="containsText" text="S3">
      <formula>NOT(ISERROR(SEARCH("S3",BL30)))</formula>
    </cfRule>
    <cfRule type="containsText" dxfId="1986" priority="150559" operator="containsText" text="S2">
      <formula>NOT(ISERROR(SEARCH("S2",BL30)))</formula>
    </cfRule>
    <cfRule type="containsText" dxfId="1985" priority="151409" operator="containsText" text="S6">
      <formula>NOT(ISERROR(SEARCH("S6",BL30)))</formula>
    </cfRule>
    <cfRule type="containsText" dxfId="1984" priority="151408" operator="containsText" text="S2">
      <formula>NOT(ISERROR(SEARCH("S2",BL30)))</formula>
    </cfRule>
    <cfRule type="containsText" dxfId="1983" priority="150560" operator="containsText" text="S6">
      <formula>NOT(ISERROR(SEARCH("S6",BL30)))</formula>
    </cfRule>
    <cfRule type="containsText" dxfId="1982" priority="150561" operator="containsText" text="S3">
      <formula>NOT(ISERROR(SEARCH("S3",BL30)))</formula>
    </cfRule>
    <cfRule type="containsText" dxfId="1981" priority="150562" operator="containsText" text="S1">
      <formula>NOT(ISERROR(SEARCH("S1",BL30)))</formula>
    </cfRule>
    <cfRule type="containsText" dxfId="1980" priority="150563" operator="containsText" text="G">
      <formula>NOT(ISERROR(SEARCH("G",BL30)))</formula>
    </cfRule>
    <cfRule type="containsText" dxfId="1979" priority="151181" operator="containsText" text="G">
      <formula>NOT(ISERROR(SEARCH("G",BL30)))</formula>
    </cfRule>
    <cfRule type="containsText" dxfId="1978" priority="150564" operator="containsText" text="CO">
      <formula>NOT(ISERROR(SEARCH("CO",BL30)))</formula>
    </cfRule>
    <cfRule type="containsText" dxfId="1977" priority="151180" operator="containsText" text="S1">
      <formula>NOT(ISERROR(SEARCH("S1",BL30)))</formula>
    </cfRule>
    <cfRule type="containsText" dxfId="1976" priority="151179" operator="containsText" text="S3">
      <formula>NOT(ISERROR(SEARCH("S3",BL30)))</formula>
    </cfRule>
    <cfRule type="containsText" dxfId="1975" priority="151161" operator="containsText" text="HO">
      <formula>NOT(ISERROR(SEARCH("HO",BL30)))</formula>
    </cfRule>
    <cfRule type="containsText" dxfId="1974" priority="151160" operator="containsText" text="CO">
      <formula>NOT(ISERROR(SEARCH("CO",BL30)))</formula>
    </cfRule>
    <cfRule type="containsText" dxfId="1973" priority="151171" operator="containsText" text="S3">
      <formula>NOT(ISERROR(SEARCH("S3",BL30)))</formula>
    </cfRule>
    <cfRule type="containsText" dxfId="1972" priority="151159" operator="containsText" text="G">
      <formula>NOT(ISERROR(SEARCH("G",BL30)))</formula>
    </cfRule>
    <cfRule type="containsText" dxfId="1971" priority="151163" operator="containsText" text="S2">
      <formula>NOT(ISERROR(SEARCH("S2",BL30)))</formula>
    </cfRule>
    <cfRule type="containsText" dxfId="1970" priority="151164" operator="containsText" text="S6">
      <formula>NOT(ISERROR(SEARCH("S6",BL30)))</formula>
    </cfRule>
    <cfRule type="containsText" dxfId="1969" priority="151165" operator="containsText" text="S3">
      <formula>NOT(ISERROR(SEARCH("S3",BL30)))</formula>
    </cfRule>
    <cfRule type="containsText" dxfId="1968" priority="151166" operator="containsText" text="S1">
      <formula>NOT(ISERROR(SEARCH("S1",BL30)))</formula>
    </cfRule>
    <cfRule type="containsText" dxfId="1967" priority="151167" operator="containsText" text="G">
      <formula>NOT(ISERROR(SEARCH("G",BL30)))</formula>
    </cfRule>
    <cfRule type="containsText" dxfId="1966" priority="151162" operator="containsText" text="WO">
      <formula>NOT(ISERROR(SEARCH("WO",BL30)))</formula>
    </cfRule>
    <cfRule type="containsText" dxfId="1965" priority="150570" operator="containsText" text="S1">
      <formula>NOT(ISERROR(SEARCH("S1",BL30)))</formula>
    </cfRule>
    <cfRule type="containsText" dxfId="1964" priority="150569" operator="containsText" text="S3">
      <formula>NOT(ISERROR(SEARCH("S3",BL30)))</formula>
    </cfRule>
    <cfRule type="containsText" dxfId="1963" priority="150568" operator="containsText" text="S6">
      <formula>NOT(ISERROR(SEARCH("S6",BL30)))</formula>
    </cfRule>
    <cfRule type="containsText" dxfId="1962" priority="150567" operator="containsText" text="S2">
      <formula>NOT(ISERROR(SEARCH("S2",BL30)))</formula>
    </cfRule>
    <cfRule type="containsText" dxfId="1961" priority="150566" operator="containsText" text="WO">
      <formula>NOT(ISERROR(SEARCH("WO",BL30)))</formula>
    </cfRule>
    <cfRule type="containsText" dxfId="1960" priority="151168" operator="containsText" text="CO">
      <formula>NOT(ISERROR(SEARCH("CO",BL30)))</formula>
    </cfRule>
    <cfRule type="containsText" dxfId="1959" priority="151169" operator="containsText" text="S2">
      <formula>NOT(ISERROR(SEARCH("S2",BL30)))</formula>
    </cfRule>
    <cfRule type="containsText" dxfId="1958" priority="151170" operator="containsText" text="S6">
      <formula>NOT(ISERROR(SEARCH("S6",BL30)))</formula>
    </cfRule>
    <cfRule type="containsText" dxfId="1957" priority="151172" operator="containsText" text="S1">
      <formula>NOT(ISERROR(SEARCH("S1",BL30)))</formula>
    </cfRule>
  </conditionalFormatting>
  <conditionalFormatting sqref="BL67 BY67:CA67 CF67:CH67 CM67:CO67 CT67:CV67 AX67 BE67 BS67">
    <cfRule type="containsText" dxfId="1956" priority="161687" operator="containsText" text="S2">
      <formula>NOT(ISERROR(SEARCH("S2",AX67)))</formula>
    </cfRule>
  </conditionalFormatting>
  <conditionalFormatting sqref="BL67 BY67:CA67 CF67:CH67 CM67:CO67 CT67:CV67 BE67 AX67 BS67">
    <cfRule type="containsText" dxfId="1955" priority="161684" operator="containsText" text="CO">
      <formula>NOT(ISERROR(SEARCH("CO",AX67)))</formula>
    </cfRule>
    <cfRule type="containsText" dxfId="1954" priority="161685" operator="containsText" text="HO">
      <formula>NOT(ISERROR(SEARCH("HO",AX67)))</formula>
    </cfRule>
  </conditionalFormatting>
  <conditionalFormatting sqref="BL67 BY67:CA67 CF67:CH67 CM67:CO67 CT67:CV67">
    <cfRule type="containsText" dxfId="1953" priority="161683" operator="containsText" text="G">
      <formula>NOT(ISERROR(SEARCH("G",BL67)))</formula>
    </cfRule>
    <cfRule type="containsText" dxfId="1952" priority="161682" operator="containsText" text="S1">
      <formula>NOT(ISERROR(SEARCH("S1",BL67)))</formula>
    </cfRule>
    <cfRule type="containsText" dxfId="1951" priority="161681" operator="containsText" text="S3">
      <formula>NOT(ISERROR(SEARCH("S3",BL67)))</formula>
    </cfRule>
    <cfRule type="containsText" dxfId="1950" priority="161680" operator="containsText" text="S6">
      <formula>NOT(ISERROR(SEARCH("S6",BL67)))</formula>
    </cfRule>
    <cfRule type="containsText" dxfId="1949" priority="161679" operator="containsText" text="S2">
      <formula>NOT(ISERROR(SEARCH("S2",BL67)))</formula>
    </cfRule>
    <cfRule type="containsText" dxfId="1948" priority="161686" operator="containsText" text="WO">
      <formula>NOT(ISERROR(SEARCH("WO",BL67)))</formula>
    </cfRule>
  </conditionalFormatting>
  <conditionalFormatting sqref="BL67:BM67">
    <cfRule type="containsText" dxfId="1947" priority="90007" operator="containsText" text="S1">
      <formula>NOT(ISERROR(SEARCH("S1",BL67)))</formula>
    </cfRule>
    <cfRule type="containsText" dxfId="1946" priority="90006" operator="containsText" text="S3">
      <formula>NOT(ISERROR(SEARCH("S3",BL67)))</formula>
    </cfRule>
    <cfRule type="containsText" dxfId="1945" priority="90004" operator="containsText" text="S2">
      <formula>NOT(ISERROR(SEARCH("S2",BL67)))</formula>
    </cfRule>
    <cfRule type="containsText" dxfId="1944" priority="90003" operator="containsText" text="HO">
      <formula>NOT(ISERROR(SEARCH("HO",BL67)))</formula>
    </cfRule>
    <cfRule type="containsText" dxfId="1943" priority="90002" operator="containsText" text="CO">
      <formula>NOT(ISERROR(SEARCH("CO",BL67)))</formula>
    </cfRule>
    <cfRule type="containsText" dxfId="1942" priority="90005" operator="containsText" text="S6">
      <formula>NOT(ISERROR(SEARCH("S6",BL67)))</formula>
    </cfRule>
    <cfRule type="containsText" dxfId="1941" priority="90008" operator="containsText" text="G">
      <formula>NOT(ISERROR(SEARCH("G",BL67)))</formula>
    </cfRule>
  </conditionalFormatting>
  <conditionalFormatting sqref="BL67:BP67">
    <cfRule type="containsText" dxfId="1940" priority="90001" operator="containsText" text="WO">
      <formula>NOT(ISERROR(SEARCH("WO",BL67)))</formula>
    </cfRule>
  </conditionalFormatting>
  <conditionalFormatting sqref="BM67">
    <cfRule type="containsText" dxfId="1939" priority="89990" operator="containsText" text="S3">
      <formula>NOT(ISERROR(SEARCH("S3",BM67)))</formula>
    </cfRule>
    <cfRule type="containsText" dxfId="1938" priority="89991" operator="containsText" text="S1">
      <formula>NOT(ISERROR(SEARCH("S1",BM67)))</formula>
    </cfRule>
    <cfRule type="containsText" dxfId="1937" priority="89992" operator="containsText" text="G">
      <formula>NOT(ISERROR(SEARCH("G",BM67)))</formula>
    </cfRule>
    <cfRule type="containsText" dxfId="1936" priority="89993" operator="containsText" text="CO">
      <formula>NOT(ISERROR(SEARCH("CO",BM67)))</formula>
    </cfRule>
    <cfRule type="containsText" dxfId="1935" priority="89994" operator="containsText" text="HO">
      <formula>NOT(ISERROR(SEARCH("HO",BM67)))</formula>
    </cfRule>
    <cfRule type="containsText" dxfId="1934" priority="89995" operator="containsText" text="WO">
      <formula>NOT(ISERROR(SEARCH("WO",BM67)))</formula>
    </cfRule>
    <cfRule type="containsText" dxfId="1933" priority="89996" operator="containsText" text="S2">
      <formula>NOT(ISERROR(SEARCH("S2",BM67)))</formula>
    </cfRule>
    <cfRule type="containsText" dxfId="1932" priority="89997" operator="containsText" text="S6">
      <formula>NOT(ISERROR(SEARCH("S6",BM67)))</formula>
    </cfRule>
    <cfRule type="containsText" dxfId="1931" priority="89998" operator="containsText" text="S3">
      <formula>NOT(ISERROR(SEARCH("S3",BM67)))</formula>
    </cfRule>
    <cfRule type="containsText" dxfId="1930" priority="89999" operator="containsText" text="S1">
      <formula>NOT(ISERROR(SEARCH("S1",BM67)))</formula>
    </cfRule>
    <cfRule type="containsText" dxfId="1929" priority="90000" operator="containsText" text="G">
      <formula>NOT(ISERROR(SEARCH("G",BM67)))</formula>
    </cfRule>
    <cfRule type="containsText" dxfId="1928" priority="89925" operator="containsText" text="WO">
      <formula>NOT(ISERROR(SEARCH("WO",BM67)))</formula>
    </cfRule>
    <cfRule type="containsText" dxfId="1927" priority="89926" operator="containsText" text="CO">
      <formula>NOT(ISERROR(SEARCH("CO",BM67)))</formula>
    </cfRule>
    <cfRule type="containsText" dxfId="1926" priority="89927" operator="containsText" text="HO">
      <formula>NOT(ISERROR(SEARCH("HO",BM67)))</formula>
    </cfRule>
    <cfRule type="containsText" dxfId="1925" priority="89928" operator="containsText" text="S2">
      <formula>NOT(ISERROR(SEARCH("S2",BM67)))</formula>
    </cfRule>
    <cfRule type="containsText" dxfId="1924" priority="89929" operator="containsText" text="S6">
      <formula>NOT(ISERROR(SEARCH("S6",BM67)))</formula>
    </cfRule>
    <cfRule type="containsText" dxfId="1923" priority="89930" operator="containsText" text="S3">
      <formula>NOT(ISERROR(SEARCH("S3",BM67)))</formula>
    </cfRule>
    <cfRule type="containsText" dxfId="1922" priority="89931" operator="containsText" text="S1">
      <formula>NOT(ISERROR(SEARCH("S1",BM67)))</formula>
    </cfRule>
    <cfRule type="containsText" dxfId="1921" priority="89932" operator="containsText" text="G">
      <formula>NOT(ISERROR(SEARCH("G",BM67)))</formula>
    </cfRule>
    <cfRule type="containsText" dxfId="1920" priority="89933" operator="containsText" text="CO">
      <formula>NOT(ISERROR(SEARCH("CO",BM67)))</formula>
    </cfRule>
    <cfRule type="containsText" dxfId="1919" priority="89934" operator="containsText" text="HO">
      <formula>NOT(ISERROR(SEARCH("HO",BM67)))</formula>
    </cfRule>
    <cfRule type="containsText" dxfId="1918" priority="89935" operator="containsText" text="WO">
      <formula>NOT(ISERROR(SEARCH("WO",BM67)))</formula>
    </cfRule>
    <cfRule type="containsText" dxfId="1917" priority="89936" operator="containsText" text="S2">
      <formula>NOT(ISERROR(SEARCH("S2",BM67)))</formula>
    </cfRule>
    <cfRule type="containsText" dxfId="1916" priority="89937" operator="containsText" text="S6">
      <formula>NOT(ISERROR(SEARCH("S6",BM67)))</formula>
    </cfRule>
    <cfRule type="containsText" dxfId="1915" priority="89938" operator="containsText" text="S3">
      <formula>NOT(ISERROR(SEARCH("S3",BM67)))</formula>
    </cfRule>
    <cfRule type="containsText" dxfId="1914" priority="89939" operator="containsText" text="S1">
      <formula>NOT(ISERROR(SEARCH("S1",BM67)))</formula>
    </cfRule>
    <cfRule type="containsText" dxfId="1913" priority="89940" operator="containsText" text="G">
      <formula>NOT(ISERROR(SEARCH("G",BM67)))</formula>
    </cfRule>
    <cfRule type="containsText" dxfId="1912" priority="89941" operator="containsText" text="CO">
      <formula>NOT(ISERROR(SEARCH("CO",BM67)))</formula>
    </cfRule>
    <cfRule type="containsText" dxfId="1911" priority="89942" operator="containsText" text="HO">
      <formula>NOT(ISERROR(SEARCH("HO",BM67)))</formula>
    </cfRule>
    <cfRule type="containsText" dxfId="1910" priority="89943" operator="containsText" text="WO">
      <formula>NOT(ISERROR(SEARCH("WO",BM67)))</formula>
    </cfRule>
    <cfRule type="containsText" dxfId="1909" priority="89944" operator="containsText" text="S2">
      <formula>NOT(ISERROR(SEARCH("S2",BM67)))</formula>
    </cfRule>
    <cfRule type="containsText" dxfId="1908" priority="89945" operator="containsText" text="S6">
      <formula>NOT(ISERROR(SEARCH("S6",BM67)))</formula>
    </cfRule>
    <cfRule type="containsText" dxfId="1907" priority="89946" operator="containsText" text="S3">
      <formula>NOT(ISERROR(SEARCH("S3",BM67)))</formula>
    </cfRule>
    <cfRule type="containsText" dxfId="1906" priority="89947" operator="containsText" text="S1">
      <formula>NOT(ISERROR(SEARCH("S1",BM67)))</formula>
    </cfRule>
    <cfRule type="containsText" dxfId="1905" priority="89948" operator="containsText" text="G">
      <formula>NOT(ISERROR(SEARCH("G",BM67)))</formula>
    </cfRule>
    <cfRule type="containsText" dxfId="1904" priority="89949" operator="containsText" text="CO">
      <formula>NOT(ISERROR(SEARCH("CO",BM67)))</formula>
    </cfRule>
    <cfRule type="containsText" dxfId="1903" priority="89950" operator="containsText" text="S2">
      <formula>NOT(ISERROR(SEARCH("S2",BM67)))</formula>
    </cfRule>
    <cfRule type="containsText" dxfId="1902" priority="89951" operator="containsText" text="S6">
      <formula>NOT(ISERROR(SEARCH("S6",BM67)))</formula>
    </cfRule>
    <cfRule type="containsText" dxfId="1901" priority="89952" operator="containsText" text="S3">
      <formula>NOT(ISERROR(SEARCH("S3",BM67)))</formula>
    </cfRule>
    <cfRule type="containsText" dxfId="1900" priority="89953" operator="containsText" text="S1">
      <formula>NOT(ISERROR(SEARCH("S1",BM67)))</formula>
    </cfRule>
    <cfRule type="containsText" dxfId="1899" priority="89954" operator="containsText" text="G">
      <formula>NOT(ISERROR(SEARCH("G",BM67)))</formula>
    </cfRule>
    <cfRule type="containsText" dxfId="1898" priority="89955" operator="containsText" text="CO">
      <formula>NOT(ISERROR(SEARCH("CO",BM67)))</formula>
    </cfRule>
    <cfRule type="containsText" dxfId="1897" priority="89956" operator="containsText" text="HO">
      <formula>NOT(ISERROR(SEARCH("HO",BM67)))</formula>
    </cfRule>
    <cfRule type="containsText" dxfId="1896" priority="89957" operator="containsText" text="WO">
      <formula>NOT(ISERROR(SEARCH("WO",BM67)))</formula>
    </cfRule>
    <cfRule type="containsText" dxfId="1895" priority="89958" operator="containsText" text="S2">
      <formula>NOT(ISERROR(SEARCH("S2",BM67)))</formula>
    </cfRule>
    <cfRule type="containsText" dxfId="1894" priority="89959" operator="containsText" text="S6">
      <formula>NOT(ISERROR(SEARCH("S6",BM67)))</formula>
    </cfRule>
    <cfRule type="containsText" dxfId="1893" priority="89960" operator="containsText" text="S3">
      <formula>NOT(ISERROR(SEARCH("S3",BM67)))</formula>
    </cfRule>
    <cfRule type="containsText" dxfId="1892" priority="89961" operator="containsText" text="S1">
      <formula>NOT(ISERROR(SEARCH("S1",BM67)))</formula>
    </cfRule>
    <cfRule type="containsText" dxfId="1891" priority="89962" operator="containsText" text="G">
      <formula>NOT(ISERROR(SEARCH("G",BM67)))</formula>
    </cfRule>
    <cfRule type="containsText" dxfId="1890" priority="89963" operator="containsText" text="WO">
      <formula>NOT(ISERROR(SEARCH("WO",BM67)))</formula>
    </cfRule>
    <cfRule type="containsText" dxfId="1889" priority="89964" operator="containsText" text="CO">
      <formula>NOT(ISERROR(SEARCH("CO",BM67)))</formula>
    </cfRule>
    <cfRule type="containsText" dxfId="1888" priority="89965" operator="containsText" text="HO">
      <formula>NOT(ISERROR(SEARCH("HO",BM67)))</formula>
    </cfRule>
    <cfRule type="containsText" dxfId="1887" priority="89966" operator="containsText" text="S2">
      <formula>NOT(ISERROR(SEARCH("S2",BM67)))</formula>
    </cfRule>
    <cfRule type="containsText" dxfId="1886" priority="89967" operator="containsText" text="S6">
      <formula>NOT(ISERROR(SEARCH("S6",BM67)))</formula>
    </cfRule>
    <cfRule type="containsText" dxfId="1885" priority="89968" operator="containsText" text="S3">
      <formula>NOT(ISERROR(SEARCH("S3",BM67)))</formula>
    </cfRule>
    <cfRule type="containsText" dxfId="1884" priority="89969" operator="containsText" text="S1">
      <formula>NOT(ISERROR(SEARCH("S1",BM67)))</formula>
    </cfRule>
    <cfRule type="containsText" dxfId="1883" priority="89970" operator="containsText" text="G">
      <formula>NOT(ISERROR(SEARCH("G",BM67)))</formula>
    </cfRule>
    <cfRule type="containsText" dxfId="1882" priority="89971" operator="containsText" text="CO">
      <formula>NOT(ISERROR(SEARCH("CO",BM67)))</formula>
    </cfRule>
    <cfRule type="containsText" dxfId="1881" priority="89972" operator="containsText" text="HO">
      <formula>NOT(ISERROR(SEARCH("HO",BM67)))</formula>
    </cfRule>
    <cfRule type="containsText" dxfId="1880" priority="89973" operator="containsText" text="WO">
      <formula>NOT(ISERROR(SEARCH("WO",BM67)))</formula>
    </cfRule>
    <cfRule type="containsText" dxfId="1879" priority="89974" operator="containsText" text="S2">
      <formula>NOT(ISERROR(SEARCH("S2",BM67)))</formula>
    </cfRule>
    <cfRule type="containsText" dxfId="1878" priority="89975" operator="containsText" text="S6">
      <formula>NOT(ISERROR(SEARCH("S6",BM67)))</formula>
    </cfRule>
    <cfRule type="containsText" dxfId="1877" priority="89976" operator="containsText" text="S3">
      <formula>NOT(ISERROR(SEARCH("S3",BM67)))</formula>
    </cfRule>
    <cfRule type="containsText" dxfId="1876" priority="89977" operator="containsText" text="S1">
      <formula>NOT(ISERROR(SEARCH("S1",BM67)))</formula>
    </cfRule>
    <cfRule type="containsText" dxfId="1875" priority="89978" operator="containsText" text="G">
      <formula>NOT(ISERROR(SEARCH("G",BM67)))</formula>
    </cfRule>
    <cfRule type="containsText" dxfId="1874" priority="89979" operator="containsText" text="CO">
      <formula>NOT(ISERROR(SEARCH("CO",BM67)))</formula>
    </cfRule>
    <cfRule type="containsText" dxfId="1873" priority="89980" operator="containsText" text="HO">
      <formula>NOT(ISERROR(SEARCH("HO",BM67)))</formula>
    </cfRule>
    <cfRule type="containsText" dxfId="1872" priority="89981" operator="containsText" text="WO">
      <formula>NOT(ISERROR(SEARCH("WO",BM67)))</formula>
    </cfRule>
    <cfRule type="containsText" dxfId="1871" priority="89982" operator="containsText" text="S2">
      <formula>NOT(ISERROR(SEARCH("S2",BM67)))</formula>
    </cfRule>
    <cfRule type="containsText" dxfId="1870" priority="89983" operator="containsText" text="S6">
      <formula>NOT(ISERROR(SEARCH("S6",BM67)))</formula>
    </cfRule>
    <cfRule type="containsText" dxfId="1869" priority="89984" operator="containsText" text="S3">
      <formula>NOT(ISERROR(SEARCH("S3",BM67)))</formula>
    </cfRule>
    <cfRule type="containsText" dxfId="1868" priority="89985" operator="containsText" text="S1">
      <formula>NOT(ISERROR(SEARCH("S1",BM67)))</formula>
    </cfRule>
    <cfRule type="containsText" dxfId="1867" priority="89986" operator="containsText" text="G">
      <formula>NOT(ISERROR(SEARCH("G",BM67)))</formula>
    </cfRule>
    <cfRule type="containsText" dxfId="1866" priority="89987" operator="containsText" text="CO">
      <formula>NOT(ISERROR(SEARCH("CO",BM67)))</formula>
    </cfRule>
    <cfRule type="containsText" dxfId="1865" priority="89988" operator="containsText" text="S2">
      <formula>NOT(ISERROR(SEARCH("S2",BM67)))</formula>
    </cfRule>
    <cfRule type="containsText" dxfId="1864" priority="89989" operator="containsText" text="S6">
      <formula>NOT(ISERROR(SEARCH("S6",BM67)))</formula>
    </cfRule>
  </conditionalFormatting>
  <conditionalFormatting sqref="BO67:BQ67">
    <cfRule type="containsText" dxfId="1863" priority="89573" operator="containsText" text="HO">
      <formula>NOT(ISERROR(SEARCH("HO",BO67)))</formula>
    </cfRule>
    <cfRule type="containsText" dxfId="1862" priority="89572" operator="containsText" text="CO">
      <formula>NOT(ISERROR(SEARCH("CO",BO67)))</formula>
    </cfRule>
  </conditionalFormatting>
  <conditionalFormatting sqref="BP30 BP33:BP47">
    <cfRule type="containsText" dxfId="1861" priority="130722" operator="containsText" text="S3">
      <formula>NOT(ISERROR(SEARCH("S3",BP30)))</formula>
    </cfRule>
    <cfRule type="containsText" dxfId="1860" priority="130690" operator="containsText" text="S6">
      <formula>NOT(ISERROR(SEARCH("S6",BP30)))</formula>
    </cfRule>
    <cfRule type="containsText" dxfId="1859" priority="130691" operator="containsText" text="S3">
      <formula>NOT(ISERROR(SEARCH("S3",BP30)))</formula>
    </cfRule>
    <cfRule type="containsText" dxfId="1858" priority="130721" operator="containsText" text="S6">
      <formula>NOT(ISERROR(SEARCH("S6",BP30)))</formula>
    </cfRule>
    <cfRule type="containsText" dxfId="1857" priority="130720" operator="containsText" text="S2">
      <formula>NOT(ISERROR(SEARCH("S2",BP30)))</formula>
    </cfRule>
    <cfRule type="containsText" dxfId="1856" priority="130719" operator="containsText" text="CO">
      <formula>NOT(ISERROR(SEARCH("CO",BP30)))</formula>
    </cfRule>
    <cfRule type="containsText" dxfId="1855" priority="130718" operator="containsText" text="G">
      <formula>NOT(ISERROR(SEARCH("G",BP30)))</formula>
    </cfRule>
    <cfRule type="containsText" dxfId="1854" priority="130717" operator="containsText" text="S1">
      <formula>NOT(ISERROR(SEARCH("S1",BP30)))</formula>
    </cfRule>
    <cfRule type="containsText" dxfId="1853" priority="130708" operator="containsText" text="S3">
      <formula>NOT(ISERROR(SEARCH("S3",BP30)))</formula>
    </cfRule>
    <cfRule type="containsText" dxfId="1852" priority="130706" operator="containsText" text="S2">
      <formula>NOT(ISERROR(SEARCH("S2",BP30)))</formula>
    </cfRule>
    <cfRule type="containsText" dxfId="1851" priority="130705" operator="containsText" text="WO">
      <formula>NOT(ISERROR(SEARCH("WO",BP30)))</formula>
    </cfRule>
    <cfRule type="containsText" dxfId="1850" priority="130704" operator="containsText" text="HO">
      <formula>NOT(ISERROR(SEARCH("HO",BP30)))</formula>
    </cfRule>
    <cfRule type="containsText" dxfId="1849" priority="130703" operator="containsText" text="CO">
      <formula>NOT(ISERROR(SEARCH("CO",BP30)))</formula>
    </cfRule>
    <cfRule type="containsText" dxfId="1848" priority="130702" operator="containsText" text="G">
      <formula>NOT(ISERROR(SEARCH("G",BP30)))</formula>
    </cfRule>
    <cfRule type="containsText" dxfId="1847" priority="130696" operator="containsText" text="CO">
      <formula>NOT(ISERROR(SEARCH("CO",BP30)))</formula>
    </cfRule>
    <cfRule type="containsText" dxfId="1846" priority="130685" operator="containsText" text="G">
      <formula>NOT(ISERROR(SEARCH("G",BP30)))</formula>
    </cfRule>
    <cfRule type="containsText" dxfId="1845" priority="130684" operator="containsText" text="S1">
      <formula>NOT(ISERROR(SEARCH("S1",BP30)))</formula>
    </cfRule>
    <cfRule type="containsText" dxfId="1844" priority="130692" operator="containsText" text="S1">
      <formula>NOT(ISERROR(SEARCH("S1",BP30)))</formula>
    </cfRule>
    <cfRule type="containsText" dxfId="1843" priority="130693" operator="containsText" text="G">
      <formula>NOT(ISERROR(SEARCH("G",BP30)))</formula>
    </cfRule>
    <cfRule type="containsText" dxfId="1842" priority="130694" operator="containsText" text="WO">
      <formula>NOT(ISERROR(SEARCH("WO",BP30)))</formula>
    </cfRule>
    <cfRule type="containsText" dxfId="1841" priority="130697" operator="containsText" text="HO">
      <formula>NOT(ISERROR(SEARCH("HO",BP30)))</formula>
    </cfRule>
    <cfRule type="containsText" dxfId="1840" priority="130698" operator="containsText" text="S2">
      <formula>NOT(ISERROR(SEARCH("S2",BP30)))</formula>
    </cfRule>
    <cfRule type="containsText" dxfId="1839" priority="130716" operator="containsText" text="S3">
      <formula>NOT(ISERROR(SEARCH("S3",BP30)))</formula>
    </cfRule>
    <cfRule type="containsText" dxfId="1838" priority="130715" operator="containsText" text="S6">
      <formula>NOT(ISERROR(SEARCH("S6",BP30)))</formula>
    </cfRule>
    <cfRule type="containsText" dxfId="1837" priority="130714" operator="containsText" text="S2">
      <formula>NOT(ISERROR(SEARCH("S2",BP30)))</formula>
    </cfRule>
    <cfRule type="containsText" dxfId="1836" priority="130713" operator="containsText" text="WO">
      <formula>NOT(ISERROR(SEARCH("WO",BP30)))</formula>
    </cfRule>
    <cfRule type="containsText" dxfId="1835" priority="130712" operator="containsText" text="HO">
      <formula>NOT(ISERROR(SEARCH("HO",BP30)))</formula>
    </cfRule>
    <cfRule type="containsText" dxfId="1834" priority="130711" operator="containsText" text="CO">
      <formula>NOT(ISERROR(SEARCH("CO",BP30)))</formula>
    </cfRule>
    <cfRule type="containsText" dxfId="1833" priority="130710" operator="containsText" text="G">
      <formula>NOT(ISERROR(SEARCH("G",BP30)))</formula>
    </cfRule>
    <cfRule type="containsText" dxfId="1832" priority="130709" operator="containsText" text="S1">
      <formula>NOT(ISERROR(SEARCH("S1",BP30)))</formula>
    </cfRule>
    <cfRule type="containsText" dxfId="1831" priority="130699" operator="containsText" text="S6">
      <formula>NOT(ISERROR(SEARCH("S6",BP30)))</formula>
    </cfRule>
    <cfRule type="containsText" dxfId="1830" priority="130683" operator="containsText" text="S3">
      <formula>NOT(ISERROR(SEARCH("S3",BP30)))</formula>
    </cfRule>
    <cfRule type="containsText" dxfId="1829" priority="130682" operator="containsText" text="S6">
      <formula>NOT(ISERROR(SEARCH("S6",BP30)))</formula>
    </cfRule>
    <cfRule type="containsText" dxfId="1828" priority="130701" operator="containsText" text="S1">
      <formula>NOT(ISERROR(SEARCH("S1",BP30)))</formula>
    </cfRule>
    <cfRule type="containsText" dxfId="1827" priority="130700" operator="containsText" text="S3">
      <formula>NOT(ISERROR(SEARCH("S3",BP30)))</formula>
    </cfRule>
    <cfRule type="containsText" dxfId="1826" priority="130689" operator="containsText" text="S2">
      <formula>NOT(ISERROR(SEARCH("S2",BP30)))</formula>
    </cfRule>
    <cfRule type="containsText" dxfId="1825" priority="130688" operator="containsText" text="HO">
      <formula>NOT(ISERROR(SEARCH("HO",BP30)))</formula>
    </cfRule>
    <cfRule type="containsText" dxfId="1824" priority="130686" operator="containsText" text="WO">
      <formula>NOT(ISERROR(SEARCH("WO",BP30)))</formula>
    </cfRule>
    <cfRule type="containsText" dxfId="1823" priority="130687" operator="containsText" text="CO">
      <formula>NOT(ISERROR(SEARCH("CO",BP30)))</formula>
    </cfRule>
    <cfRule type="containsText" dxfId="1822" priority="130724" operator="containsText" text="G">
      <formula>NOT(ISERROR(SEARCH("G",BP30)))</formula>
    </cfRule>
    <cfRule type="containsText" dxfId="1821" priority="130707" operator="containsText" text="S6">
      <formula>NOT(ISERROR(SEARCH("S6",BP30)))</formula>
    </cfRule>
    <cfRule type="containsText" dxfId="1820" priority="130723" operator="containsText" text="S1">
      <formula>NOT(ISERROR(SEARCH("S1",BP30)))</formula>
    </cfRule>
    <cfRule type="containsText" dxfId="1819" priority="130732" operator="containsText" text="G">
      <formula>NOT(ISERROR(SEARCH("G",BP30)))</formula>
    </cfRule>
    <cfRule type="containsText" dxfId="1818" priority="130731" operator="containsText" text="S1">
      <formula>NOT(ISERROR(SEARCH("S1",BP30)))</formula>
    </cfRule>
    <cfRule type="containsText" dxfId="1817" priority="130730" operator="containsText" text="S3">
      <formula>NOT(ISERROR(SEARCH("S3",BP30)))</formula>
    </cfRule>
    <cfRule type="containsText" dxfId="1816" priority="130729" operator="containsText" text="S6">
      <formula>NOT(ISERROR(SEARCH("S6",BP30)))</formula>
    </cfRule>
    <cfRule type="containsText" dxfId="1815" priority="130728" operator="containsText" text="S2">
      <formula>NOT(ISERROR(SEARCH("S2",BP30)))</formula>
    </cfRule>
    <cfRule type="containsText" dxfId="1814" priority="130727" operator="containsText" text="WO">
      <formula>NOT(ISERROR(SEARCH("WO",BP30)))</formula>
    </cfRule>
    <cfRule type="containsText" dxfId="1813" priority="130726" operator="containsText" text="HO">
      <formula>NOT(ISERROR(SEARCH("HO",BP30)))</formula>
    </cfRule>
    <cfRule type="containsText" dxfId="1812" priority="130725" operator="containsText" text="CO">
      <formula>NOT(ISERROR(SEARCH("CO",BP30)))</formula>
    </cfRule>
  </conditionalFormatting>
  <conditionalFormatting sqref="BP33:BP47 BP30">
    <cfRule type="containsText" dxfId="1811" priority="130681" operator="containsText" text="S2">
      <formula>NOT(ISERROR(SEARCH("S2",BP30)))</formula>
    </cfRule>
  </conditionalFormatting>
  <conditionalFormatting sqref="BQ67">
    <cfRule type="containsText" dxfId="1810" priority="89509" operator="containsText" text="S1">
      <formula>NOT(ISERROR(SEARCH("S1",BQ67)))</formula>
    </cfRule>
    <cfRule type="containsText" dxfId="1809" priority="89510" operator="containsText" text="G">
      <formula>NOT(ISERROR(SEARCH("G",BQ67)))</formula>
    </cfRule>
    <cfRule type="containsText" dxfId="1808" priority="89511" operator="containsText" text="CO">
      <formula>NOT(ISERROR(SEARCH("CO",BQ67)))</formula>
    </cfRule>
    <cfRule type="containsText" dxfId="1807" priority="89512" operator="containsText" text="HO">
      <formula>NOT(ISERROR(SEARCH("HO",BQ67)))</formula>
    </cfRule>
    <cfRule type="containsText" dxfId="1806" priority="89513" operator="containsText" text="WO">
      <formula>NOT(ISERROR(SEARCH("WO",BQ67)))</formula>
    </cfRule>
    <cfRule type="containsText" dxfId="1805" priority="89514" operator="containsText" text="S2">
      <formula>NOT(ISERROR(SEARCH("S2",BQ67)))</formula>
    </cfRule>
    <cfRule type="containsText" dxfId="1804" priority="89515" operator="containsText" text="S6">
      <formula>NOT(ISERROR(SEARCH("S6",BQ67)))</formula>
    </cfRule>
    <cfRule type="containsText" dxfId="1803" priority="89516" operator="containsText" text="S3">
      <formula>NOT(ISERROR(SEARCH("S3",BQ67)))</formula>
    </cfRule>
    <cfRule type="containsText" dxfId="1802" priority="89517" operator="containsText" text="S1">
      <formula>NOT(ISERROR(SEARCH("S1",BQ67)))</formula>
    </cfRule>
    <cfRule type="containsText" dxfId="1801" priority="89518" operator="containsText" text="G">
      <formula>NOT(ISERROR(SEARCH("G",BQ67)))</formula>
    </cfRule>
    <cfRule type="containsText" dxfId="1800" priority="89519" operator="containsText" text="CO">
      <formula>NOT(ISERROR(SEARCH("CO",BQ67)))</formula>
    </cfRule>
    <cfRule type="containsText" dxfId="1799" priority="89520" operator="containsText" text="S2">
      <formula>NOT(ISERROR(SEARCH("S2",BQ67)))</formula>
    </cfRule>
    <cfRule type="containsText" dxfId="1798" priority="89521" operator="containsText" text="S6">
      <formula>NOT(ISERROR(SEARCH("S6",BQ67)))</formula>
    </cfRule>
    <cfRule type="containsText" dxfId="1797" priority="89522" operator="containsText" text="S3">
      <formula>NOT(ISERROR(SEARCH("S3",BQ67)))</formula>
    </cfRule>
    <cfRule type="containsText" dxfId="1796" priority="89523" operator="containsText" text="S1">
      <formula>NOT(ISERROR(SEARCH("S1",BQ67)))</formula>
    </cfRule>
    <cfRule type="containsText" dxfId="1795" priority="89524" operator="containsText" text="G">
      <formula>NOT(ISERROR(SEARCH("G",BQ67)))</formula>
    </cfRule>
    <cfRule type="containsText" dxfId="1794" priority="89525" operator="containsText" text="CO">
      <formula>NOT(ISERROR(SEARCH("CO",BQ67)))</formula>
    </cfRule>
    <cfRule type="containsText" dxfId="1793" priority="89526" operator="containsText" text="HO">
      <formula>NOT(ISERROR(SEARCH("HO",BQ67)))</formula>
    </cfRule>
    <cfRule type="containsText" dxfId="1792" priority="89527" operator="containsText" text="WO">
      <formula>NOT(ISERROR(SEARCH("WO",BQ67)))</formula>
    </cfRule>
    <cfRule type="containsText" dxfId="1791" priority="89528" operator="containsText" text="S2">
      <formula>NOT(ISERROR(SEARCH("S2",BQ67)))</formula>
    </cfRule>
    <cfRule type="containsText" dxfId="1790" priority="89529" operator="containsText" text="S6">
      <formula>NOT(ISERROR(SEARCH("S6",BQ67)))</formula>
    </cfRule>
    <cfRule type="containsText" dxfId="1789" priority="89530" operator="containsText" text="S3">
      <formula>NOT(ISERROR(SEARCH("S3",BQ67)))</formula>
    </cfRule>
    <cfRule type="containsText" dxfId="1788" priority="89532" operator="containsText" text="G">
      <formula>NOT(ISERROR(SEARCH("G",BQ67)))</formula>
    </cfRule>
    <cfRule type="containsText" dxfId="1787" priority="89533" operator="containsText" text="WO">
      <formula>NOT(ISERROR(SEARCH("WO",BQ67)))</formula>
    </cfRule>
    <cfRule type="containsText" dxfId="1786" priority="89534" operator="containsText" text="CO">
      <formula>NOT(ISERROR(SEARCH("CO",BQ67)))</formula>
    </cfRule>
    <cfRule type="containsText" dxfId="1785" priority="89535" operator="containsText" text="HO">
      <formula>NOT(ISERROR(SEARCH("HO",BQ67)))</formula>
    </cfRule>
    <cfRule type="containsText" dxfId="1784" priority="89536" operator="containsText" text="S2">
      <formula>NOT(ISERROR(SEARCH("S2",BQ67)))</formula>
    </cfRule>
    <cfRule type="containsText" dxfId="1783" priority="89537" operator="containsText" text="S6">
      <formula>NOT(ISERROR(SEARCH("S6",BQ67)))</formula>
    </cfRule>
    <cfRule type="containsText" dxfId="1782" priority="89538" operator="containsText" text="S3">
      <formula>NOT(ISERROR(SEARCH("S3",BQ67)))</formula>
    </cfRule>
    <cfRule type="containsText" dxfId="1781" priority="89539" operator="containsText" text="S1">
      <formula>NOT(ISERROR(SEARCH("S1",BQ67)))</formula>
    </cfRule>
    <cfRule type="containsText" dxfId="1780" priority="89540" operator="containsText" text="G">
      <formula>NOT(ISERROR(SEARCH("G",BQ67)))</formula>
    </cfRule>
    <cfRule type="containsText" dxfId="1779" priority="89541" operator="containsText" text="CO">
      <formula>NOT(ISERROR(SEARCH("CO",BQ67)))</formula>
    </cfRule>
    <cfRule type="containsText" dxfId="1778" priority="89542" operator="containsText" text="HO">
      <formula>NOT(ISERROR(SEARCH("HO",BQ67)))</formula>
    </cfRule>
    <cfRule type="containsText" dxfId="1777" priority="89543" operator="containsText" text="WO">
      <formula>NOT(ISERROR(SEARCH("WO",BQ67)))</formula>
    </cfRule>
    <cfRule type="containsText" dxfId="1776" priority="89544" operator="containsText" text="S2">
      <formula>NOT(ISERROR(SEARCH("S2",BQ67)))</formula>
    </cfRule>
    <cfRule type="containsText" dxfId="1775" priority="89545" operator="containsText" text="S6">
      <formula>NOT(ISERROR(SEARCH("S6",BQ67)))</formula>
    </cfRule>
    <cfRule type="containsText" dxfId="1774" priority="89546" operator="containsText" text="S3">
      <formula>NOT(ISERROR(SEARCH("S3",BQ67)))</formula>
    </cfRule>
    <cfRule type="containsText" dxfId="1773" priority="89570" operator="containsText" text="G">
      <formula>NOT(ISERROR(SEARCH("G",BQ67)))</formula>
    </cfRule>
    <cfRule type="containsText" dxfId="1772" priority="89569" operator="containsText" text="S1">
      <formula>NOT(ISERROR(SEARCH("S1",BQ67)))</formula>
    </cfRule>
    <cfRule type="containsText" dxfId="1771" priority="89531" operator="containsText" text="S1">
      <formula>NOT(ISERROR(SEARCH("S1",BQ67)))</formula>
    </cfRule>
    <cfRule type="containsText" dxfId="1770" priority="89495" operator="containsText" text="WO">
      <formula>NOT(ISERROR(SEARCH("WO",BQ67)))</formula>
    </cfRule>
    <cfRule type="containsText" dxfId="1769" priority="89496" operator="containsText" text="CO">
      <formula>NOT(ISERROR(SEARCH("CO",BQ67)))</formula>
    </cfRule>
    <cfRule type="containsText" dxfId="1768" priority="89497" operator="containsText" text="HO">
      <formula>NOT(ISERROR(SEARCH("HO",BQ67)))</formula>
    </cfRule>
    <cfRule type="containsText" dxfId="1767" priority="89547" operator="containsText" text="S1">
      <formula>NOT(ISERROR(SEARCH("S1",BQ67)))</formula>
    </cfRule>
    <cfRule type="containsText" dxfId="1766" priority="89548" operator="containsText" text="G">
      <formula>NOT(ISERROR(SEARCH("G",BQ67)))</formula>
    </cfRule>
    <cfRule type="containsText" dxfId="1765" priority="89549" operator="containsText" text="CO">
      <formula>NOT(ISERROR(SEARCH("CO",BQ67)))</formula>
    </cfRule>
    <cfRule type="containsText" dxfId="1764" priority="89550" operator="containsText" text="HO">
      <formula>NOT(ISERROR(SEARCH("HO",BQ67)))</formula>
    </cfRule>
    <cfRule type="containsText" dxfId="1763" priority="89551" operator="containsText" text="WO">
      <formula>NOT(ISERROR(SEARCH("WO",BQ67)))</formula>
    </cfRule>
    <cfRule type="containsText" dxfId="1762" priority="89552" operator="containsText" text="S2">
      <formula>NOT(ISERROR(SEARCH("S2",BQ67)))</formula>
    </cfRule>
    <cfRule type="containsText" dxfId="1761" priority="89553" operator="containsText" text="S6">
      <formula>NOT(ISERROR(SEARCH("S6",BQ67)))</formula>
    </cfRule>
    <cfRule type="containsText" dxfId="1760" priority="89498" operator="containsText" text="S2">
      <formula>NOT(ISERROR(SEARCH("S2",BQ67)))</formula>
    </cfRule>
    <cfRule type="containsText" dxfId="1759" priority="89554" operator="containsText" text="S3">
      <formula>NOT(ISERROR(SEARCH("S3",BQ67)))</formula>
    </cfRule>
    <cfRule type="containsText" dxfId="1758" priority="89555" operator="containsText" text="S1">
      <formula>NOT(ISERROR(SEARCH("S1",BQ67)))</formula>
    </cfRule>
    <cfRule type="containsText" dxfId="1757" priority="89556" operator="containsText" text="G">
      <formula>NOT(ISERROR(SEARCH("G",BQ67)))</formula>
    </cfRule>
    <cfRule type="containsText" dxfId="1756" priority="89557" operator="containsText" text="CO">
      <formula>NOT(ISERROR(SEARCH("CO",BQ67)))</formula>
    </cfRule>
    <cfRule type="containsText" dxfId="1755" priority="89558" operator="containsText" text="S2">
      <formula>NOT(ISERROR(SEARCH("S2",BQ67)))</formula>
    </cfRule>
    <cfRule type="containsText" dxfId="1754" priority="89559" operator="containsText" text="S6">
      <formula>NOT(ISERROR(SEARCH("S6",BQ67)))</formula>
    </cfRule>
    <cfRule type="containsText" dxfId="1753" priority="89560" operator="containsText" text="S3">
      <formula>NOT(ISERROR(SEARCH("S3",BQ67)))</formula>
    </cfRule>
    <cfRule type="containsText" dxfId="1752" priority="89561" operator="containsText" text="S1">
      <formula>NOT(ISERROR(SEARCH("S1",BQ67)))</formula>
    </cfRule>
    <cfRule type="containsText" dxfId="1751" priority="89562" operator="containsText" text="G">
      <formula>NOT(ISERROR(SEARCH("G",BQ67)))</formula>
    </cfRule>
    <cfRule type="containsText" dxfId="1750" priority="89563" operator="containsText" text="CO">
      <formula>NOT(ISERROR(SEARCH("CO",BQ67)))</formula>
    </cfRule>
    <cfRule type="containsText" dxfId="1749" priority="89564" operator="containsText" text="HO">
      <formula>NOT(ISERROR(SEARCH("HO",BQ67)))</formula>
    </cfRule>
    <cfRule type="containsText" dxfId="1748" priority="89565" operator="containsText" text="WO">
      <formula>NOT(ISERROR(SEARCH("WO",BQ67)))</formula>
    </cfRule>
    <cfRule type="containsText" dxfId="1747" priority="89566" operator="containsText" text="S2">
      <formula>NOT(ISERROR(SEARCH("S2",BQ67)))</formula>
    </cfRule>
    <cfRule type="containsText" dxfId="1746" priority="89567" operator="containsText" text="S6">
      <formula>NOT(ISERROR(SEARCH("S6",BQ67)))</formula>
    </cfRule>
    <cfRule type="containsText" dxfId="1745" priority="89578" operator="containsText" text="G">
      <formula>NOT(ISERROR(SEARCH("G",BQ67)))</formula>
    </cfRule>
    <cfRule type="containsText" dxfId="1744" priority="89577" operator="containsText" text="S1">
      <formula>NOT(ISERROR(SEARCH("S1",BQ67)))</formula>
    </cfRule>
    <cfRule type="containsText" dxfId="1743" priority="89576" operator="containsText" text="S3">
      <formula>NOT(ISERROR(SEARCH("S3",BQ67)))</formula>
    </cfRule>
    <cfRule type="containsText" dxfId="1742" priority="89575" operator="containsText" text="S6">
      <formula>NOT(ISERROR(SEARCH("S6",BQ67)))</formula>
    </cfRule>
    <cfRule type="containsText" dxfId="1741" priority="89574" operator="containsText" text="S2">
      <formula>NOT(ISERROR(SEARCH("S2",BQ67)))</formula>
    </cfRule>
    <cfRule type="containsText" dxfId="1740" priority="89499" operator="containsText" text="S6">
      <formula>NOT(ISERROR(SEARCH("S6",BQ67)))</formula>
    </cfRule>
    <cfRule type="containsText" dxfId="1739" priority="89500" operator="containsText" text="S3">
      <formula>NOT(ISERROR(SEARCH("S3",BQ67)))</formula>
    </cfRule>
    <cfRule type="containsText" dxfId="1738" priority="89571" operator="containsText" text="WO">
      <formula>NOT(ISERROR(SEARCH("WO",BQ67)))</formula>
    </cfRule>
    <cfRule type="containsText" dxfId="1737" priority="89568" operator="containsText" text="S3">
      <formula>NOT(ISERROR(SEARCH("S3",BQ67)))</formula>
    </cfRule>
    <cfRule type="containsText" dxfId="1736" priority="89501" operator="containsText" text="S1">
      <formula>NOT(ISERROR(SEARCH("S1",BQ67)))</formula>
    </cfRule>
    <cfRule type="containsText" dxfId="1735" priority="89502" operator="containsText" text="G">
      <formula>NOT(ISERROR(SEARCH("G",BQ67)))</formula>
    </cfRule>
    <cfRule type="containsText" dxfId="1734" priority="89503" operator="containsText" text="CO">
      <formula>NOT(ISERROR(SEARCH("CO",BQ67)))</formula>
    </cfRule>
    <cfRule type="containsText" dxfId="1733" priority="89504" operator="containsText" text="HO">
      <formula>NOT(ISERROR(SEARCH("HO",BQ67)))</formula>
    </cfRule>
    <cfRule type="containsText" dxfId="1732" priority="89505" operator="containsText" text="WO">
      <formula>NOT(ISERROR(SEARCH("WO",BQ67)))</formula>
    </cfRule>
    <cfRule type="containsText" dxfId="1731" priority="89506" operator="containsText" text="S2">
      <formula>NOT(ISERROR(SEARCH("S2",BQ67)))</formula>
    </cfRule>
    <cfRule type="containsText" dxfId="1730" priority="89507" operator="containsText" text="S6">
      <formula>NOT(ISERROR(SEARCH("S6",BQ67)))</formula>
    </cfRule>
    <cfRule type="containsText" dxfId="1729" priority="89508" operator="containsText" text="S3">
      <formula>NOT(ISERROR(SEARCH("S3",BQ67)))</formula>
    </cfRule>
  </conditionalFormatting>
  <conditionalFormatting sqref="BR67 AQ67:AW67 BC67:BD67 BJ67:BK67 BX67:BY67 CE67:CF67 CL67:CM67 CS67:CT67 CZ67:DA67">
    <cfRule type="containsText" dxfId="1728" priority="173390" operator="containsText" text="S2">
      <formula>NOT(ISERROR(SEARCH("S2",AQ67)))</formula>
    </cfRule>
  </conditionalFormatting>
  <conditionalFormatting sqref="BR67 AV67:AW67 BC67:BD67 BJ67:BK67 BX67:BY67 CE67:CF67 CL67:CM67 CS67:CT67 CZ67:DA67">
    <cfRule type="containsText" dxfId="1727" priority="173376" operator="containsText" text="S2">
      <formula>NOT(ISERROR(SEARCH("S2",AV67)))</formula>
    </cfRule>
    <cfRule type="containsText" dxfId="1726" priority="173368" operator="containsText" text="S2">
      <formula>NOT(ISERROR(SEARCH("S2",AV67)))</formula>
    </cfRule>
  </conditionalFormatting>
  <conditionalFormatting sqref="BR67">
    <cfRule type="containsText" dxfId="1725" priority="179287" operator="containsText" text="WO">
      <formula>NOT(ISERROR(SEARCH("WO",BR67)))</formula>
    </cfRule>
    <cfRule type="containsText" dxfId="1724" priority="173389" operator="containsText" text="WO">
      <formula>NOT(ISERROR(SEARCH("WO",BR67)))</formula>
    </cfRule>
    <cfRule type="containsText" dxfId="1723" priority="173375" operator="containsText" text="WO">
      <formula>NOT(ISERROR(SEARCH("WO",BR67)))</formula>
    </cfRule>
    <cfRule type="containsText" dxfId="1722" priority="173367" operator="containsText" text="WO">
      <formula>NOT(ISERROR(SEARCH("WO",BR67)))</formula>
    </cfRule>
    <cfRule type="containsText" dxfId="1721" priority="173358" operator="containsText" text="CO">
      <formula>NOT(ISERROR(SEARCH("CO",BR67)))</formula>
    </cfRule>
    <cfRule type="containsText" dxfId="1720" priority="173357" operator="containsText" text="WO">
      <formula>NOT(ISERROR(SEARCH("WO",BR67)))</formula>
    </cfRule>
    <cfRule type="containsText" dxfId="1719" priority="179280" operator="containsText" text="CO">
      <formula>NOT(ISERROR(SEARCH("CO",BR67)))</formula>
    </cfRule>
  </conditionalFormatting>
  <conditionalFormatting sqref="BR67:CA67 O67:Q67 DC33:DC47">
    <cfRule type="containsText" dxfId="1718" priority="180357" operator="containsText" text="HO">
      <formula>NOT(ISERROR(SEARCH("HO",O33)))</formula>
    </cfRule>
  </conditionalFormatting>
  <conditionalFormatting sqref="BT67 AY67">
    <cfRule type="containsText" dxfId="1717" priority="154402" operator="containsText" text="S2">
      <formula>NOT(ISERROR(SEARCH("S2",AY67)))</formula>
    </cfRule>
  </conditionalFormatting>
  <conditionalFormatting sqref="BT30:BX30 BT33:BX47 BF30:BJ30 BM30:BQ30 BF33:BJ47 BM33:BQ47">
    <cfRule type="containsText" dxfId="1716" priority="152907" operator="containsText" text="S6">
      <formula>NOT(ISERROR(SEARCH("S6",BF30)))</formula>
    </cfRule>
  </conditionalFormatting>
  <conditionalFormatting sqref="BT30:BX30 BT33:BX47">
    <cfRule type="containsText" dxfId="1715" priority="152905" operator="containsText" text="CO">
      <formula>NOT(ISERROR(SEARCH("CO",BT30)))</formula>
    </cfRule>
    <cfRule type="containsText" dxfId="1714" priority="152903" operator="containsText" text="HO">
      <formula>NOT(ISERROR(SEARCH("HO",BT30)))</formula>
    </cfRule>
  </conditionalFormatting>
  <conditionalFormatting sqref="BT67:XFD67 M31:Q48 AI26:AJ26 AP26:AU26 M27:AV27 M28:AU30 R31:AU47 M26:Y26 AA26:AF26 AL26 M4:Q25 M68:Q68 GQ4:GQ39 Q27:Q30 HW4:HW40 HX4:XFD36 M67:R67">
    <cfRule type="containsText" dxfId="1713" priority="152361" operator="containsText" text="CO">
      <formula>NOT(ISERROR(SEARCH("CO",M4)))</formula>
    </cfRule>
  </conditionalFormatting>
  <conditionalFormatting sqref="BV67:BY67 AW30:BX30 AW33:BY47 M67:Q67">
    <cfRule type="containsText" dxfId="1712" priority="210382" operator="containsText" text="S3">
      <formula>NOT(ISERROR(SEARCH("S3",M30)))</formula>
    </cfRule>
  </conditionalFormatting>
  <conditionalFormatting sqref="BV67:BY67">
    <cfRule type="containsText" dxfId="1711" priority="210381" operator="containsText" text="S6">
      <formula>NOT(ISERROR(SEARCH("S6",BV67)))</formula>
    </cfRule>
  </conditionalFormatting>
  <conditionalFormatting sqref="BV67:CF67 CV67:DC67 M67:R67">
    <cfRule type="containsText" dxfId="1710" priority="153612" operator="containsText" text="HO">
      <formula>NOT(ISERROR(SEARCH("HO",M67)))</formula>
    </cfRule>
  </conditionalFormatting>
  <conditionalFormatting sqref="BX30 BX33:BY47 CE33:CF47 CL33:CM47 CS33:CT47 CZ33:DA47">
    <cfRule type="containsText" dxfId="1709" priority="151741" operator="containsText" text="CO">
      <formula>NOT(ISERROR(SEARCH("CO",BX30)))</formula>
    </cfRule>
    <cfRule type="containsText" dxfId="1708" priority="151740" operator="containsText" text="G">
      <formula>NOT(ISERROR(SEARCH("G",BX30)))</formula>
    </cfRule>
    <cfRule type="containsText" dxfId="1707" priority="151737" operator="containsText" text="S6">
      <formula>NOT(ISERROR(SEARCH("S6",BX30)))</formula>
    </cfRule>
    <cfRule type="containsText" dxfId="1706" priority="151736" operator="containsText" text="S2">
      <formula>NOT(ISERROR(SEARCH("S2",BX30)))</formula>
    </cfRule>
    <cfRule type="containsText" dxfId="1705" priority="151742" operator="containsText" text="HO">
      <formula>NOT(ISERROR(SEARCH("HO",BX30)))</formula>
    </cfRule>
    <cfRule type="containsText" dxfId="1704" priority="151735" operator="containsText" text="WO">
      <formula>NOT(ISERROR(SEARCH("WO",BX30)))</formula>
    </cfRule>
    <cfRule type="containsText" dxfId="1703" priority="151739" operator="containsText" text="S1">
      <formula>NOT(ISERROR(SEARCH("S1",BX30)))</formula>
    </cfRule>
    <cfRule type="containsText" dxfId="1702" priority="151734" operator="containsText" text="HO">
      <formula>NOT(ISERROR(SEARCH("HO",BX30)))</formula>
    </cfRule>
    <cfRule type="containsText" dxfId="1701" priority="151733" operator="containsText" text="CO">
      <formula>NOT(ISERROR(SEARCH("CO",BX30)))</formula>
    </cfRule>
    <cfRule type="containsText" dxfId="1700" priority="151743" operator="containsText" text="WO">
      <formula>NOT(ISERROR(SEARCH("WO",BX30)))</formula>
    </cfRule>
    <cfRule type="containsText" dxfId="1699" priority="151746" operator="containsText" text="S3">
      <formula>NOT(ISERROR(SEARCH("S3",BX30)))</formula>
    </cfRule>
    <cfRule type="containsText" dxfId="1698" priority="151748" operator="containsText" text="G">
      <formula>NOT(ISERROR(SEARCH("G",BX30)))</formula>
    </cfRule>
    <cfRule type="containsText" dxfId="1697" priority="151745" operator="containsText" text="S6">
      <formula>NOT(ISERROR(SEARCH("S6",BX30)))</formula>
    </cfRule>
    <cfRule type="containsText" dxfId="1696" priority="151738" operator="containsText" text="S3">
      <formula>NOT(ISERROR(SEARCH("S3",BX30)))</formula>
    </cfRule>
    <cfRule type="containsText" dxfId="1695" priority="151744" operator="containsText" text="S2">
      <formula>NOT(ISERROR(SEARCH("S2",BX30)))</formula>
    </cfRule>
    <cfRule type="containsText" dxfId="1694" priority="151747" operator="containsText" text="S1">
      <formula>NOT(ISERROR(SEARCH("S1",BX30)))</formula>
    </cfRule>
  </conditionalFormatting>
  <conditionalFormatting sqref="BX30 BX33:BZ47 CE33:CH47 CL33:CO47 CS33:CV47 CZ33:DC47">
    <cfRule type="containsText" dxfId="1693" priority="151237" operator="containsText" text="G">
      <formula>NOT(ISERROR(SEARCH("G",BX30)))</formula>
    </cfRule>
    <cfRule type="containsText" dxfId="1692" priority="151236" operator="containsText" text="S1">
      <formula>NOT(ISERROR(SEARCH("S1",BX30)))</formula>
    </cfRule>
    <cfRule type="containsText" dxfId="1691" priority="151235" operator="containsText" text="S3">
      <formula>NOT(ISERROR(SEARCH("S3",BX30)))</formula>
    </cfRule>
    <cfRule type="containsText" dxfId="1690" priority="151234" operator="containsText" text="S6">
      <formula>NOT(ISERROR(SEARCH("S6",BX30)))</formula>
    </cfRule>
  </conditionalFormatting>
  <conditionalFormatting sqref="BX30 BX33:DC47">
    <cfRule type="containsText" dxfId="1689" priority="152213" operator="containsText" text="S2">
      <formula>NOT(ISERROR(SEARCH("S2",BX30)))</formula>
    </cfRule>
    <cfRule type="containsText" dxfId="1688" priority="152214" operator="containsText" text="S6">
      <formula>NOT(ISERROR(SEARCH("S6",BX30)))</formula>
    </cfRule>
    <cfRule type="containsText" dxfId="1687" priority="152216" operator="containsText" text="S1">
      <formula>NOT(ISERROR(SEARCH("S1",BX30)))</formula>
    </cfRule>
    <cfRule type="containsText" dxfId="1686" priority="152217" operator="containsText" text="G">
      <formula>NOT(ISERROR(SEARCH("G",BX30)))</formula>
    </cfRule>
    <cfRule type="containsText" dxfId="1685" priority="152215" operator="containsText" text="S3">
      <formula>NOT(ISERROR(SEARCH("S3",BX30)))</formula>
    </cfRule>
  </conditionalFormatting>
  <conditionalFormatting sqref="BX33:BZ47 CE33:CH47 CL33:CO47 CS33:CV47 CZ33:DC47 BX30">
    <cfRule type="containsText" dxfId="1684" priority="151233" operator="containsText" text="S2">
      <formula>NOT(ISERROR(SEARCH("S2",BX30)))</formula>
    </cfRule>
  </conditionalFormatting>
  <conditionalFormatting sqref="BY48:BY53 CI48:CJ53 CM48:CM53 CP48:CQ53 CT48:CT53 CW48:CX53">
    <cfRule type="cellIs" dxfId="1683" priority="85496" operator="lessThan">
      <formula>1</formula>
    </cfRule>
    <cfRule type="cellIs" dxfId="1682" priority="85497" operator="lessThan">
      <formula>2</formula>
    </cfRule>
  </conditionalFormatting>
  <conditionalFormatting sqref="BY33:BZ47 CF33:CG47 CM33:CN47 CT33:CU47 DA33:DB47">
    <cfRule type="containsText" dxfId="1681" priority="150616" operator="containsText" text="S6">
      <formula>NOT(ISERROR(SEARCH("S6",BY33)))</formula>
    </cfRule>
    <cfRule type="containsText" dxfId="1680" priority="150615" operator="containsText" text="S2">
      <formula>NOT(ISERROR(SEARCH("S2",BY33)))</formula>
    </cfRule>
    <cfRule type="containsText" dxfId="1679" priority="150622" operator="containsText" text="WO">
      <formula>NOT(ISERROR(SEARCH("WO",BY33)))</formula>
    </cfRule>
    <cfRule type="containsText" dxfId="1678" priority="150623" operator="containsText" text="S2">
      <formula>NOT(ISERROR(SEARCH("S2",BY33)))</formula>
    </cfRule>
    <cfRule type="containsText" dxfId="1677" priority="150624" operator="containsText" text="S6">
      <formula>NOT(ISERROR(SEARCH("S6",BY33)))</formula>
    </cfRule>
    <cfRule type="containsText" dxfId="1676" priority="150625" operator="containsText" text="S3">
      <formula>NOT(ISERROR(SEARCH("S3",BY33)))</formula>
    </cfRule>
    <cfRule type="containsText" dxfId="1675" priority="150626" operator="containsText" text="S1">
      <formula>NOT(ISERROR(SEARCH("S1",BY33)))</formula>
    </cfRule>
    <cfRule type="containsText" dxfId="1674" priority="150627" operator="containsText" text="G">
      <formula>NOT(ISERROR(SEARCH("G",BY33)))</formula>
    </cfRule>
    <cfRule type="containsText" dxfId="1673" priority="150628" operator="containsText" text="CO">
      <formula>NOT(ISERROR(SEARCH("CO",BY33)))</formula>
    </cfRule>
    <cfRule type="containsText" dxfId="1672" priority="150629" operator="containsText" text="S2">
      <formula>NOT(ISERROR(SEARCH("S2",BY33)))</formula>
    </cfRule>
    <cfRule type="containsText" dxfId="1671" priority="150630" operator="containsText" text="S6">
      <formula>NOT(ISERROR(SEARCH("S6",BY33)))</formula>
    </cfRule>
    <cfRule type="containsText" dxfId="1670" priority="150631" operator="containsText" text="S3">
      <formula>NOT(ISERROR(SEARCH("S3",BY33)))</formula>
    </cfRule>
    <cfRule type="containsText" dxfId="1669" priority="150632" operator="containsText" text="S1">
      <formula>NOT(ISERROR(SEARCH("S1",BY33)))</formula>
    </cfRule>
    <cfRule type="containsText" dxfId="1668" priority="150633" operator="containsText" text="G">
      <formula>NOT(ISERROR(SEARCH("G",BY33)))</formula>
    </cfRule>
    <cfRule type="containsText" dxfId="1667" priority="150635" operator="containsText" text="HO">
      <formula>NOT(ISERROR(SEARCH("HO",BY33)))</formula>
    </cfRule>
    <cfRule type="containsText" dxfId="1666" priority="150024" operator="containsText" text="S1">
      <formula>NOT(ISERROR(SEARCH("S1",BY33)))</formula>
    </cfRule>
    <cfRule type="containsText" dxfId="1665" priority="150636" operator="containsText" text="WO">
      <formula>NOT(ISERROR(SEARCH("WO",BY33)))</formula>
    </cfRule>
    <cfRule type="containsText" dxfId="1664" priority="150637" operator="containsText" text="S2">
      <formula>NOT(ISERROR(SEARCH("S2",BY33)))</formula>
    </cfRule>
    <cfRule type="containsText" dxfId="1663" priority="150638" operator="containsText" text="S6">
      <formula>NOT(ISERROR(SEARCH("S6",BY33)))</formula>
    </cfRule>
    <cfRule type="containsText" dxfId="1662" priority="150639" operator="containsText" text="S3">
      <formula>NOT(ISERROR(SEARCH("S3",BY33)))</formula>
    </cfRule>
    <cfRule type="containsText" dxfId="1661" priority="150640" operator="containsText" text="S1">
      <formula>NOT(ISERROR(SEARCH("S1",BY33)))</formula>
    </cfRule>
    <cfRule type="containsText" dxfId="1660" priority="150641" operator="containsText" text="G">
      <formula>NOT(ISERROR(SEARCH("G",BY33)))</formula>
    </cfRule>
    <cfRule type="containsText" dxfId="1659" priority="150039" operator="containsText" text="G">
      <formula>NOT(ISERROR(SEARCH("G",BY33)))</formula>
    </cfRule>
    <cfRule type="containsText" dxfId="1658" priority="150038" operator="containsText" text="S1">
      <formula>NOT(ISERROR(SEARCH("S1",BY33)))</formula>
    </cfRule>
    <cfRule type="containsText" dxfId="1657" priority="150037" operator="containsText" text="S3">
      <formula>NOT(ISERROR(SEARCH("S3",BY33)))</formula>
    </cfRule>
    <cfRule type="containsText" dxfId="1656" priority="150036" operator="containsText" text="S6">
      <formula>NOT(ISERROR(SEARCH("S6",BY33)))</formula>
    </cfRule>
    <cfRule type="containsText" dxfId="1655" priority="150030" operator="containsText" text="S1">
      <formula>NOT(ISERROR(SEARCH("S1",BY33)))</formula>
    </cfRule>
    <cfRule type="containsText" dxfId="1654" priority="150035" operator="containsText" text="S2">
      <formula>NOT(ISERROR(SEARCH("S2",BY33)))</formula>
    </cfRule>
    <cfRule type="containsText" dxfId="1653" priority="150034" operator="containsText" text="WO">
      <formula>NOT(ISERROR(SEARCH("WO",BY33)))</formula>
    </cfRule>
    <cfRule type="containsText" dxfId="1652" priority="150033" operator="containsText" text="HO">
      <formula>NOT(ISERROR(SEARCH("HO",BY33)))</formula>
    </cfRule>
    <cfRule type="containsText" dxfId="1651" priority="150032" operator="containsText" text="CO">
      <formula>NOT(ISERROR(SEARCH("CO",BY33)))</formula>
    </cfRule>
    <cfRule type="containsText" dxfId="1650" priority="150031" operator="containsText" text="G">
      <formula>NOT(ISERROR(SEARCH("G",BY33)))</formula>
    </cfRule>
    <cfRule type="containsText" dxfId="1649" priority="150029" operator="containsText" text="S3">
      <formula>NOT(ISERROR(SEARCH("S3",BY33)))</formula>
    </cfRule>
    <cfRule type="containsText" dxfId="1648" priority="150028" operator="containsText" text="S6">
      <formula>NOT(ISERROR(SEARCH("S6",BY33)))</formula>
    </cfRule>
    <cfRule type="containsText" dxfId="1647" priority="150027" operator="containsText" text="S2">
      <formula>NOT(ISERROR(SEARCH("S2",BY33)))</formula>
    </cfRule>
    <cfRule type="containsText" dxfId="1646" priority="150026" operator="containsText" text="CO">
      <formula>NOT(ISERROR(SEARCH("CO",BY33)))</formula>
    </cfRule>
    <cfRule type="containsText" dxfId="1645" priority="150025" operator="containsText" text="G">
      <formula>NOT(ISERROR(SEARCH("G",BY33)))</formula>
    </cfRule>
    <cfRule type="containsText" dxfId="1644" priority="150023" operator="containsText" text="S3">
      <formula>NOT(ISERROR(SEARCH("S3",BY33)))</formula>
    </cfRule>
    <cfRule type="containsText" dxfId="1643" priority="150022" operator="containsText" text="S6">
      <formula>NOT(ISERROR(SEARCH("S6",BY33)))</formula>
    </cfRule>
    <cfRule type="containsText" dxfId="1642" priority="150021" operator="containsText" text="S2">
      <formula>NOT(ISERROR(SEARCH("S2",BY33)))</formula>
    </cfRule>
    <cfRule type="containsText" dxfId="1641" priority="150020" operator="containsText" text="WO">
      <formula>NOT(ISERROR(SEARCH("WO",BY33)))</formula>
    </cfRule>
    <cfRule type="containsText" dxfId="1640" priority="150019" operator="containsText" text="HO">
      <formula>NOT(ISERROR(SEARCH("HO",BY33)))</formula>
    </cfRule>
    <cfRule type="containsText" dxfId="1639" priority="150018" operator="containsText" text="CO">
      <formula>NOT(ISERROR(SEARCH("CO",BY33)))</formula>
    </cfRule>
    <cfRule type="containsText" dxfId="1638" priority="150017" operator="containsText" text="G">
      <formula>NOT(ISERROR(SEARCH("G",BY33)))</formula>
    </cfRule>
    <cfRule type="containsText" dxfId="1637" priority="150016" operator="containsText" text="S1">
      <formula>NOT(ISERROR(SEARCH("S1",BY33)))</formula>
    </cfRule>
    <cfRule type="containsText" dxfId="1636" priority="150015" operator="containsText" text="S3">
      <formula>NOT(ISERROR(SEARCH("S3",BY33)))</formula>
    </cfRule>
    <cfRule type="containsText" dxfId="1635" priority="150014" operator="containsText" text="S6">
      <formula>NOT(ISERROR(SEARCH("S6",BY33)))</formula>
    </cfRule>
    <cfRule type="containsText" dxfId="1634" priority="150013" operator="containsText" text="S2">
      <formula>NOT(ISERROR(SEARCH("S2",BY33)))</formula>
    </cfRule>
    <cfRule type="containsText" dxfId="1633" priority="150634" operator="containsText" text="CO">
      <formula>NOT(ISERROR(SEARCH("CO",BY33)))</formula>
    </cfRule>
    <cfRule type="containsText" dxfId="1632" priority="150617" operator="containsText" text="S3">
      <formula>NOT(ISERROR(SEARCH("S3",BY33)))</formula>
    </cfRule>
    <cfRule type="containsText" dxfId="1631" priority="150618" operator="containsText" text="S1">
      <formula>NOT(ISERROR(SEARCH("S1",BY33)))</formula>
    </cfRule>
    <cfRule type="containsText" dxfId="1630" priority="150619" operator="containsText" text="G">
      <formula>NOT(ISERROR(SEARCH("G",BY33)))</formula>
    </cfRule>
    <cfRule type="containsText" dxfId="1629" priority="150620" operator="containsText" text="CO">
      <formula>NOT(ISERROR(SEARCH("CO",BY33)))</formula>
    </cfRule>
    <cfRule type="containsText" dxfId="1628" priority="150621" operator="containsText" text="HO">
      <formula>NOT(ISERROR(SEARCH("HO",BY33)))</formula>
    </cfRule>
  </conditionalFormatting>
  <conditionalFormatting sqref="BY33:CA47">
    <cfRule type="containsText" dxfId="1627" priority="150228" operator="containsText" text="S1">
      <formula>NOT(ISERROR(SEARCH("S1",BY33)))</formula>
    </cfRule>
    <cfRule type="containsText" dxfId="1626" priority="150229" operator="containsText" text="G">
      <formula>NOT(ISERROR(SEARCH("G",BY33)))</formula>
    </cfRule>
    <cfRule type="containsText" dxfId="1625" priority="150222" operator="containsText" text="CO">
      <formula>NOT(ISERROR(SEARCH("CO",BY33)))</formula>
    </cfRule>
    <cfRule type="containsText" dxfId="1624" priority="150227" operator="containsText" text="S3">
      <formula>NOT(ISERROR(SEARCH("S3",BY33)))</formula>
    </cfRule>
    <cfRule type="containsText" dxfId="1623" priority="150226" operator="containsText" text="S6">
      <formula>NOT(ISERROR(SEARCH("S6",BY33)))</formula>
    </cfRule>
    <cfRule type="containsText" dxfId="1622" priority="150225" operator="containsText" text="S2">
      <formula>NOT(ISERROR(SEARCH("S2",BY33)))</formula>
    </cfRule>
    <cfRule type="containsText" dxfId="1621" priority="150224" operator="containsText" text="WO">
      <formula>NOT(ISERROR(SEARCH("WO",BY33)))</formula>
    </cfRule>
    <cfRule type="containsText" dxfId="1620" priority="150223" operator="containsText" text="HO">
      <formula>NOT(ISERROR(SEARCH("HO",BY33)))</formula>
    </cfRule>
    <cfRule type="containsText" dxfId="1619" priority="150838" operator="containsText" text="S1">
      <formula>NOT(ISERROR(SEARCH("S1",BY33)))</formula>
    </cfRule>
    <cfRule type="containsText" dxfId="1618" priority="150832" operator="containsText" text="CO">
      <formula>NOT(ISERROR(SEARCH("CO",BY33)))</formula>
    </cfRule>
    <cfRule type="containsText" dxfId="1617" priority="150833" operator="containsText" text="HO">
      <formula>NOT(ISERROR(SEARCH("HO",BY33)))</formula>
    </cfRule>
    <cfRule type="containsText" dxfId="1616" priority="150834" operator="containsText" text="WO">
      <formula>NOT(ISERROR(SEARCH("WO",BY33)))</formula>
    </cfRule>
    <cfRule type="containsText" dxfId="1615" priority="150835" operator="containsText" text="S2">
      <formula>NOT(ISERROR(SEARCH("S2",BY33)))</formula>
    </cfRule>
    <cfRule type="containsText" dxfId="1614" priority="150836" operator="containsText" text="S6">
      <formula>NOT(ISERROR(SEARCH("S6",BY33)))</formula>
    </cfRule>
    <cfRule type="containsText" dxfId="1613" priority="150837" operator="containsText" text="S3">
      <formula>NOT(ISERROR(SEARCH("S3",BY33)))</formula>
    </cfRule>
    <cfRule type="containsText" dxfId="1612" priority="150839" operator="containsText" text="G">
      <formula>NOT(ISERROR(SEARCH("G",BY33)))</formula>
    </cfRule>
  </conditionalFormatting>
  <conditionalFormatting sqref="BY67:CA67 CF67:CH67 CM67:CO67 CT67:CV67 BL67">
    <cfRule type="containsText" dxfId="1611" priority="161677" operator="containsText" text="CO">
      <formula>NOT(ISERROR(SEARCH("CO",BL67)))</formula>
    </cfRule>
    <cfRule type="containsText" dxfId="1610" priority="161678" operator="containsText" text="HO">
      <formula>NOT(ISERROR(SEARCH("HO",BL67)))</formula>
    </cfRule>
  </conditionalFormatting>
  <conditionalFormatting sqref="BY33:CF47 CI33:CM47 CP33:CT47 CW33:DA47">
    <cfRule type="containsText" dxfId="1609" priority="89190" operator="containsText" text="S6">
      <formula>NOT(ISERROR(SEARCH("S6",BY33)))</formula>
    </cfRule>
    <cfRule type="containsText" dxfId="1608" priority="89191" operator="containsText" text="S3">
      <formula>NOT(ISERROR(SEARCH("S3",BY33)))</formula>
    </cfRule>
    <cfRule type="containsText" dxfId="1607" priority="89192" operator="containsText" text="S1">
      <formula>NOT(ISERROR(SEARCH("S1",BY33)))</formula>
    </cfRule>
    <cfRule type="containsText" dxfId="1606" priority="89193" operator="containsText" text="G">
      <formula>NOT(ISERROR(SEARCH("G",BY33)))</formula>
    </cfRule>
    <cfRule type="containsText" dxfId="1605" priority="89189" operator="containsText" text="S2">
      <formula>NOT(ISERROR(SEARCH("S2",BY33)))</formula>
    </cfRule>
  </conditionalFormatting>
  <conditionalFormatting sqref="BZ33:BZ47 CG33:CH47 CN33:CO47 CU33:CV47 DB33:DC47 AX30 BE30 BL30 BS30 BV30 AX33:AX47 BE33:BE47 BL33:BL47 BS33:BS47 BV33:BV47">
    <cfRule type="containsText" dxfId="1604" priority="150167" operator="containsText" text="S3">
      <formula>NOT(ISERROR(SEARCH("S3",AX30)))</formula>
    </cfRule>
  </conditionalFormatting>
  <conditionalFormatting sqref="BZ33:BZ47 CG33:CH47 CN33:CO47 CU33:CV47 DB33:DC47 BL30 BS30 BL33:BL47 BS33:BS47 BV30 BV33:BV47">
    <cfRule type="containsText" dxfId="1603" priority="150778" operator="containsText" text="S1">
      <formula>NOT(ISERROR(SEARCH("S1",BL30)))</formula>
    </cfRule>
  </conditionalFormatting>
  <conditionalFormatting sqref="BZ33:BZ47 CG33:CH47 CN33:CO47 CU33:CV47 DB33:DC47">
    <cfRule type="containsText" dxfId="1602" priority="150769" operator="containsText" text="S3">
      <formula>NOT(ISERROR(SEARCH("S3",BZ33)))</formula>
    </cfRule>
    <cfRule type="containsText" dxfId="1601" priority="150770" operator="containsText" text="S1">
      <formula>NOT(ISERROR(SEARCH("S1",BZ33)))</formula>
    </cfRule>
    <cfRule type="containsText" dxfId="1600" priority="150771" operator="containsText" text="G">
      <formula>NOT(ISERROR(SEARCH("G",BZ33)))</formula>
    </cfRule>
    <cfRule type="containsText" dxfId="1599" priority="150772" operator="containsText" text="CO">
      <formula>NOT(ISERROR(SEARCH("CO",BZ33)))</formula>
    </cfRule>
    <cfRule type="containsText" dxfId="1598" priority="150773" operator="containsText" text="HO">
      <formula>NOT(ISERROR(SEARCH("HO",BZ33)))</formula>
    </cfRule>
    <cfRule type="containsText" dxfId="1597" priority="150774" operator="containsText" text="WO">
      <formula>NOT(ISERROR(SEARCH("WO",BZ33)))</formula>
    </cfRule>
    <cfRule type="containsText" dxfId="1596" priority="150775" operator="containsText" text="S2">
      <formula>NOT(ISERROR(SEARCH("S2",BZ33)))</formula>
    </cfRule>
    <cfRule type="containsText" dxfId="1595" priority="150776" operator="containsText" text="S6">
      <formula>NOT(ISERROR(SEARCH("S6",BZ33)))</formula>
    </cfRule>
    <cfRule type="containsText" dxfId="1594" priority="150777" operator="containsText" text="S3">
      <formula>NOT(ISERROR(SEARCH("S3",BZ33)))</formula>
    </cfRule>
    <cfRule type="containsText" dxfId="1593" priority="150166" operator="containsText" text="S6">
      <formula>NOT(ISERROR(SEARCH("S6",BZ33)))</formula>
    </cfRule>
    <cfRule type="containsText" dxfId="1592" priority="150165" operator="containsText" text="S2">
      <formula>NOT(ISERROR(SEARCH("S2",BZ33)))</formula>
    </cfRule>
    <cfRule type="containsText" dxfId="1591" priority="150164" operator="containsText" text="WO">
      <formula>NOT(ISERROR(SEARCH("WO",BZ33)))</formula>
    </cfRule>
    <cfRule type="containsText" dxfId="1590" priority="150163" operator="containsText" text="HO">
      <formula>NOT(ISERROR(SEARCH("HO",BZ33)))</formula>
    </cfRule>
    <cfRule type="containsText" dxfId="1589" priority="150162" operator="containsText" text="CO">
      <formula>NOT(ISERROR(SEARCH("CO",BZ33)))</formula>
    </cfRule>
    <cfRule type="containsText" dxfId="1588" priority="150764" operator="containsText" text="WO">
      <formula>NOT(ISERROR(SEARCH("WO",BZ33)))</formula>
    </cfRule>
    <cfRule type="containsText" dxfId="1587" priority="150765" operator="containsText" text="CO">
      <formula>NOT(ISERROR(SEARCH("CO",BZ33)))</formula>
    </cfRule>
    <cfRule type="containsText" dxfId="1586" priority="150766" operator="containsText" text="HO">
      <formula>NOT(ISERROR(SEARCH("HO",BZ33)))</formula>
    </cfRule>
    <cfRule type="containsText" dxfId="1585" priority="150767" operator="containsText" text="S2">
      <formula>NOT(ISERROR(SEARCH("S2",BZ33)))</formula>
    </cfRule>
    <cfRule type="containsText" dxfId="1584" priority="150768" operator="containsText" text="S6">
      <formula>NOT(ISERROR(SEARCH("S6",BZ33)))</formula>
    </cfRule>
    <cfRule type="containsText" dxfId="1583" priority="150154" operator="containsText" text="WO">
      <formula>NOT(ISERROR(SEARCH("WO",BZ33)))</formula>
    </cfRule>
    <cfRule type="containsText" dxfId="1582" priority="150155" operator="containsText" text="CO">
      <formula>NOT(ISERROR(SEARCH("CO",BZ33)))</formula>
    </cfRule>
    <cfRule type="containsText" dxfId="1581" priority="150156" operator="containsText" text="HO">
      <formula>NOT(ISERROR(SEARCH("HO",BZ33)))</formula>
    </cfRule>
    <cfRule type="containsText" dxfId="1580" priority="150157" operator="containsText" text="S2">
      <formula>NOT(ISERROR(SEARCH("S2",BZ33)))</formula>
    </cfRule>
    <cfRule type="containsText" dxfId="1579" priority="150158" operator="containsText" text="S6">
      <formula>NOT(ISERROR(SEARCH("S6",BZ33)))</formula>
    </cfRule>
    <cfRule type="containsText" dxfId="1578" priority="150159" operator="containsText" text="S3">
      <formula>NOT(ISERROR(SEARCH("S3",BZ33)))</formula>
    </cfRule>
    <cfRule type="containsText" dxfId="1577" priority="150160" operator="containsText" text="S1">
      <formula>NOT(ISERROR(SEARCH("S1",BZ33)))</formula>
    </cfRule>
    <cfRule type="containsText" dxfId="1576" priority="150161" operator="containsText" text="G">
      <formula>NOT(ISERROR(SEARCH("G",BZ33)))</formula>
    </cfRule>
  </conditionalFormatting>
  <conditionalFormatting sqref="BZ67 AX67 BE67 BS67">
    <cfRule type="containsText" dxfId="1575" priority="142294" operator="containsText" text="HO">
      <formula>NOT(ISERROR(SEARCH("HO",AX67)))</formula>
    </cfRule>
    <cfRule type="containsText" dxfId="1574" priority="142295" operator="containsText" text="CO">
      <formula>NOT(ISERROR(SEARCH("CO",AX67)))</formula>
    </cfRule>
  </conditionalFormatting>
  <conditionalFormatting sqref="BZ67">
    <cfRule type="containsText" dxfId="1573" priority="98488" operator="containsText" text="S3">
      <formula>NOT(ISERROR(SEARCH("S3",BZ67)))</formula>
    </cfRule>
    <cfRule type="containsText" dxfId="1572" priority="98489" operator="containsText" text="S1">
      <formula>NOT(ISERROR(SEARCH("S1",BZ67)))</formula>
    </cfRule>
    <cfRule type="containsText" dxfId="1571" priority="98490" operator="containsText" text="G">
      <formula>NOT(ISERROR(SEARCH("G",BZ67)))</formula>
    </cfRule>
    <cfRule type="containsText" dxfId="1570" priority="98491" operator="containsText" text="WO">
      <formula>NOT(ISERROR(SEARCH("WO",BZ67)))</formula>
    </cfRule>
    <cfRule type="containsText" dxfId="1569" priority="98426" operator="containsText" text="S2">
      <formula>NOT(ISERROR(SEARCH("S2",BZ67)))</formula>
    </cfRule>
    <cfRule type="containsText" dxfId="1568" priority="98493" operator="containsText" text="HO">
      <formula>NOT(ISERROR(SEARCH("HO",BZ67)))</formula>
    </cfRule>
    <cfRule type="containsText" dxfId="1567" priority="98494" operator="containsText" text="S2">
      <formula>NOT(ISERROR(SEARCH("S2",BZ67)))</formula>
    </cfRule>
    <cfRule type="containsText" dxfId="1566" priority="98495" operator="containsText" text="S6">
      <formula>NOT(ISERROR(SEARCH("S6",BZ67)))</formula>
    </cfRule>
    <cfRule type="containsText" dxfId="1565" priority="98496" operator="containsText" text="S3">
      <formula>NOT(ISERROR(SEARCH("S3",BZ67)))</formula>
    </cfRule>
    <cfRule type="containsText" dxfId="1564" priority="98497" operator="containsText" text="S1">
      <formula>NOT(ISERROR(SEARCH("S1",BZ67)))</formula>
    </cfRule>
    <cfRule type="containsText" dxfId="1563" priority="98498" operator="containsText" text="G">
      <formula>NOT(ISERROR(SEARCH("G",BZ67)))</formula>
    </cfRule>
    <cfRule type="containsText" dxfId="1562" priority="98499" operator="containsText" text="CO">
      <formula>NOT(ISERROR(SEARCH("CO",BZ67)))</formula>
    </cfRule>
    <cfRule type="containsText" dxfId="1561" priority="98500" operator="containsText" text="HO">
      <formula>NOT(ISERROR(SEARCH("HO",BZ67)))</formula>
    </cfRule>
    <cfRule type="containsText" dxfId="1560" priority="98501" operator="containsText" text="WO">
      <formula>NOT(ISERROR(SEARCH("WO",BZ67)))</formula>
    </cfRule>
    <cfRule type="containsText" dxfId="1559" priority="98502" operator="containsText" text="S2">
      <formula>NOT(ISERROR(SEARCH("S2",BZ67)))</formula>
    </cfRule>
    <cfRule type="containsText" dxfId="1558" priority="98503" operator="containsText" text="S6">
      <formula>NOT(ISERROR(SEARCH("S6",BZ67)))</formula>
    </cfRule>
    <cfRule type="containsText" dxfId="1557" priority="98504" operator="containsText" text="S3">
      <formula>NOT(ISERROR(SEARCH("S3",BZ67)))</formula>
    </cfRule>
    <cfRule type="containsText" dxfId="1556" priority="98505" operator="containsText" text="S1">
      <formula>NOT(ISERROR(SEARCH("S1",BZ67)))</formula>
    </cfRule>
    <cfRule type="containsText" dxfId="1555" priority="98506" operator="containsText" text="G">
      <formula>NOT(ISERROR(SEARCH("G",BZ67)))</formula>
    </cfRule>
    <cfRule type="containsText" dxfId="1554" priority="98507" operator="containsText" text="CO">
      <formula>NOT(ISERROR(SEARCH("CO",BZ67)))</formula>
    </cfRule>
    <cfRule type="containsText" dxfId="1553" priority="98508" operator="containsText" text="HO">
      <formula>NOT(ISERROR(SEARCH("HO",BZ67)))</formula>
    </cfRule>
    <cfRule type="containsText" dxfId="1552" priority="98509" operator="containsText" text="WO">
      <formula>NOT(ISERROR(SEARCH("WO",BZ67)))</formula>
    </cfRule>
    <cfRule type="containsText" dxfId="1551" priority="98510" operator="containsText" text="S2">
      <formula>NOT(ISERROR(SEARCH("S2",BZ67)))</formula>
    </cfRule>
    <cfRule type="containsText" dxfId="1550" priority="98511" operator="containsText" text="S6">
      <formula>NOT(ISERROR(SEARCH("S6",BZ67)))</formula>
    </cfRule>
    <cfRule type="containsText" dxfId="1549" priority="98512" operator="containsText" text="S3">
      <formula>NOT(ISERROR(SEARCH("S3",BZ67)))</formula>
    </cfRule>
    <cfRule type="containsText" dxfId="1548" priority="98513" operator="containsText" text="S1">
      <formula>NOT(ISERROR(SEARCH("S1",BZ67)))</formula>
    </cfRule>
    <cfRule type="containsText" dxfId="1547" priority="98514" operator="containsText" text="G">
      <formula>NOT(ISERROR(SEARCH("G",BZ67)))</formula>
    </cfRule>
    <cfRule type="containsText" dxfId="1546" priority="98515" operator="containsText" text="CO">
      <formula>NOT(ISERROR(SEARCH("CO",BZ67)))</formula>
    </cfRule>
    <cfRule type="containsText" dxfId="1545" priority="98516" operator="containsText" text="S2">
      <formula>NOT(ISERROR(SEARCH("S2",BZ67)))</formula>
    </cfRule>
    <cfRule type="containsText" dxfId="1544" priority="98517" operator="containsText" text="S6">
      <formula>NOT(ISERROR(SEARCH("S6",BZ67)))</formula>
    </cfRule>
    <cfRule type="containsText" dxfId="1543" priority="98518" operator="containsText" text="S3">
      <formula>NOT(ISERROR(SEARCH("S3",BZ67)))</formula>
    </cfRule>
    <cfRule type="containsText" dxfId="1542" priority="98519" operator="containsText" text="S1">
      <formula>NOT(ISERROR(SEARCH("S1",BZ67)))</formula>
    </cfRule>
    <cfRule type="containsText" dxfId="1541" priority="98520" operator="containsText" text="G">
      <formula>NOT(ISERROR(SEARCH("G",BZ67)))</formula>
    </cfRule>
    <cfRule type="containsText" dxfId="1540" priority="98521" operator="containsText" text="CO">
      <formula>NOT(ISERROR(SEARCH("CO",BZ67)))</formula>
    </cfRule>
    <cfRule type="containsText" dxfId="1539" priority="98522" operator="containsText" text="HO">
      <formula>NOT(ISERROR(SEARCH("HO",BZ67)))</formula>
    </cfRule>
    <cfRule type="containsText" dxfId="1538" priority="98523" operator="containsText" text="WO">
      <formula>NOT(ISERROR(SEARCH("WO",BZ67)))</formula>
    </cfRule>
    <cfRule type="containsText" dxfId="1537" priority="98524" operator="containsText" text="S2">
      <formula>NOT(ISERROR(SEARCH("S2",BZ67)))</formula>
    </cfRule>
    <cfRule type="containsText" dxfId="1536" priority="98525" operator="containsText" text="S6">
      <formula>NOT(ISERROR(SEARCH("S6",BZ67)))</formula>
    </cfRule>
    <cfRule type="containsText" dxfId="1535" priority="98526" operator="containsText" text="S3">
      <formula>NOT(ISERROR(SEARCH("S3",BZ67)))</formula>
    </cfRule>
    <cfRule type="containsText" dxfId="1534" priority="98527" operator="containsText" text="S1">
      <formula>NOT(ISERROR(SEARCH("S1",BZ67)))</formula>
    </cfRule>
    <cfRule type="containsText" dxfId="1533" priority="98528" operator="containsText" text="G">
      <formula>NOT(ISERROR(SEARCH("G",BZ67)))</formula>
    </cfRule>
    <cfRule type="containsText" dxfId="1532" priority="98529" operator="containsText" text="WO">
      <formula>NOT(ISERROR(SEARCH("WO",BZ67)))</formula>
    </cfRule>
    <cfRule type="containsText" dxfId="1531" priority="98530" operator="containsText" text="CO">
      <formula>NOT(ISERROR(SEARCH("CO",BZ67)))</formula>
    </cfRule>
    <cfRule type="containsText" dxfId="1530" priority="98531" operator="containsText" text="HO">
      <formula>NOT(ISERROR(SEARCH("HO",BZ67)))</formula>
    </cfRule>
    <cfRule type="containsText" dxfId="1529" priority="98532" operator="containsText" text="S2">
      <formula>NOT(ISERROR(SEARCH("S2",BZ67)))</formula>
    </cfRule>
    <cfRule type="containsText" dxfId="1528" priority="98533" operator="containsText" text="S6">
      <formula>NOT(ISERROR(SEARCH("S6",BZ67)))</formula>
    </cfRule>
    <cfRule type="containsText" dxfId="1527" priority="98534" operator="containsText" text="S3">
      <formula>NOT(ISERROR(SEARCH("S3",BZ67)))</formula>
    </cfRule>
    <cfRule type="containsText" dxfId="1526" priority="98535" operator="containsText" text="S1">
      <formula>NOT(ISERROR(SEARCH("S1",BZ67)))</formula>
    </cfRule>
    <cfRule type="containsText" dxfId="1525" priority="98536" operator="containsText" text="G">
      <formula>NOT(ISERROR(SEARCH("G",BZ67)))</formula>
    </cfRule>
    <cfRule type="containsText" dxfId="1524" priority="98537" operator="containsText" text="CO">
      <formula>NOT(ISERROR(SEARCH("CO",BZ67)))</formula>
    </cfRule>
    <cfRule type="containsText" dxfId="1523" priority="98538" operator="containsText" text="HO">
      <formula>NOT(ISERROR(SEARCH("HO",BZ67)))</formula>
    </cfRule>
    <cfRule type="containsText" dxfId="1522" priority="98539" operator="containsText" text="WO">
      <formula>NOT(ISERROR(SEARCH("WO",BZ67)))</formula>
    </cfRule>
    <cfRule type="containsText" dxfId="1521" priority="98540" operator="containsText" text="S2">
      <formula>NOT(ISERROR(SEARCH("S2",BZ67)))</formula>
    </cfRule>
    <cfRule type="containsText" dxfId="1520" priority="98541" operator="containsText" text="S6">
      <formula>NOT(ISERROR(SEARCH("S6",BZ67)))</formula>
    </cfRule>
    <cfRule type="containsText" dxfId="1519" priority="98542" operator="containsText" text="S3">
      <formula>NOT(ISERROR(SEARCH("S3",BZ67)))</formula>
    </cfRule>
    <cfRule type="containsText" dxfId="1518" priority="98425" operator="containsText" text="WO">
      <formula>NOT(ISERROR(SEARCH("WO",BZ67)))</formula>
    </cfRule>
    <cfRule type="containsText" dxfId="1517" priority="98544" operator="containsText" text="G">
      <formula>NOT(ISERROR(SEARCH("G",BZ67)))</formula>
    </cfRule>
    <cfRule type="containsText" dxfId="1516" priority="98545" operator="containsText" text="CO">
      <formula>NOT(ISERROR(SEARCH("CO",BZ67)))</formula>
    </cfRule>
    <cfRule type="containsText" dxfId="1515" priority="98546" operator="containsText" text="HO">
      <formula>NOT(ISERROR(SEARCH("HO",BZ67)))</formula>
    </cfRule>
    <cfRule type="containsText" dxfId="1514" priority="98547" operator="containsText" text="WO">
      <formula>NOT(ISERROR(SEARCH("WO",BZ67)))</formula>
    </cfRule>
    <cfRule type="containsText" dxfId="1513" priority="98548" operator="containsText" text="S2">
      <formula>NOT(ISERROR(SEARCH("S2",BZ67)))</formula>
    </cfRule>
    <cfRule type="containsText" dxfId="1512" priority="98549" operator="containsText" text="S6">
      <formula>NOT(ISERROR(SEARCH("S6",BZ67)))</formula>
    </cfRule>
    <cfRule type="containsText" dxfId="1511" priority="98550" operator="containsText" text="S3">
      <formula>NOT(ISERROR(SEARCH("S3",BZ67)))</formula>
    </cfRule>
    <cfRule type="containsText" dxfId="1510" priority="98551" operator="containsText" text="S1">
      <formula>NOT(ISERROR(SEARCH("S1",BZ67)))</formula>
    </cfRule>
    <cfRule type="containsText" dxfId="1509" priority="98552" operator="containsText" text="G">
      <formula>NOT(ISERROR(SEARCH("G",BZ67)))</formula>
    </cfRule>
    <cfRule type="containsText" dxfId="1508" priority="98553" operator="containsText" text="CO">
      <formula>NOT(ISERROR(SEARCH("CO",BZ67)))</formula>
    </cfRule>
    <cfRule type="containsText" dxfId="1507" priority="98554" operator="containsText" text="S2">
      <formula>NOT(ISERROR(SEARCH("S2",BZ67)))</formula>
    </cfRule>
    <cfRule type="containsText" dxfId="1506" priority="98555" operator="containsText" text="S6">
      <formula>NOT(ISERROR(SEARCH("S6",BZ67)))</formula>
    </cfRule>
    <cfRule type="containsText" dxfId="1505" priority="98556" operator="containsText" text="S3">
      <formula>NOT(ISERROR(SEARCH("S3",BZ67)))</formula>
    </cfRule>
    <cfRule type="containsText" dxfId="1504" priority="98557" operator="containsText" text="S1">
      <formula>NOT(ISERROR(SEARCH("S1",BZ67)))</formula>
    </cfRule>
    <cfRule type="containsText" dxfId="1503" priority="98558" operator="containsText" text="G">
      <formula>NOT(ISERROR(SEARCH("G",BZ67)))</formula>
    </cfRule>
    <cfRule type="containsText" dxfId="1502" priority="98559" operator="containsText" text="CO">
      <formula>NOT(ISERROR(SEARCH("CO",BZ67)))</formula>
    </cfRule>
    <cfRule type="containsText" dxfId="1501" priority="98560" operator="containsText" text="HO">
      <formula>NOT(ISERROR(SEARCH("HO",BZ67)))</formula>
    </cfRule>
    <cfRule type="containsText" dxfId="1500" priority="98561" operator="containsText" text="WO">
      <formula>NOT(ISERROR(SEARCH("WO",BZ67)))</formula>
    </cfRule>
    <cfRule type="containsText" dxfId="1499" priority="98562" operator="containsText" text="S2">
      <formula>NOT(ISERROR(SEARCH("S2",BZ67)))</formula>
    </cfRule>
    <cfRule type="containsText" dxfId="1498" priority="98563" operator="containsText" text="S6">
      <formula>NOT(ISERROR(SEARCH("S6",BZ67)))</formula>
    </cfRule>
    <cfRule type="containsText" dxfId="1497" priority="98564" operator="containsText" text="S3">
      <formula>NOT(ISERROR(SEARCH("S3",BZ67)))</formula>
    </cfRule>
    <cfRule type="containsText" dxfId="1496" priority="98565" operator="containsText" text="S1">
      <formula>NOT(ISERROR(SEARCH("S1",BZ67)))</formula>
    </cfRule>
    <cfRule type="containsText" dxfId="1495" priority="98566" operator="containsText" text="G">
      <formula>NOT(ISERROR(SEARCH("G",BZ67)))</formula>
    </cfRule>
    <cfRule type="containsText" dxfId="1494" priority="98567" operator="containsText" text="CO">
      <formula>NOT(ISERROR(SEARCH("CO",BZ67)))</formula>
    </cfRule>
    <cfRule type="containsText" dxfId="1493" priority="98568" operator="containsText" text="HO">
      <formula>NOT(ISERROR(SEARCH("HO",BZ67)))</formula>
    </cfRule>
    <cfRule type="containsText" dxfId="1492" priority="98569" operator="containsText" text="S2">
      <formula>NOT(ISERROR(SEARCH("S2",BZ67)))</formula>
    </cfRule>
    <cfRule type="containsText" dxfId="1491" priority="98570" operator="containsText" text="S6">
      <formula>NOT(ISERROR(SEARCH("S6",BZ67)))</formula>
    </cfRule>
    <cfRule type="containsText" dxfId="1490" priority="98571" operator="containsText" text="S3">
      <formula>NOT(ISERROR(SEARCH("S3",BZ67)))</formula>
    </cfRule>
    <cfRule type="containsText" dxfId="1489" priority="98572" operator="containsText" text="S1">
      <formula>NOT(ISERROR(SEARCH("S1",BZ67)))</formula>
    </cfRule>
    <cfRule type="containsText" dxfId="1488" priority="98573" operator="containsText" text="G">
      <formula>NOT(ISERROR(SEARCH("G",BZ67)))</formula>
    </cfRule>
    <cfRule type="containsText" dxfId="1487" priority="98574" operator="containsText" text="WO">
      <formula>NOT(ISERROR(SEARCH("WO",BZ67)))</formula>
    </cfRule>
    <cfRule type="containsText" dxfId="1486" priority="98575" operator="containsText" text="CO">
      <formula>NOT(ISERROR(SEARCH("CO",BZ67)))</formula>
    </cfRule>
    <cfRule type="containsText" dxfId="1485" priority="98576" operator="containsText" text="HO">
      <formula>NOT(ISERROR(SEARCH("HO",BZ67)))</formula>
    </cfRule>
    <cfRule type="containsText" dxfId="1484" priority="98577" operator="containsText" text="S2">
      <formula>NOT(ISERROR(SEARCH("S2",BZ67)))</formula>
    </cfRule>
    <cfRule type="containsText" dxfId="1483" priority="98578" operator="containsText" text="S6">
      <formula>NOT(ISERROR(SEARCH("S6",BZ67)))</formula>
    </cfRule>
    <cfRule type="containsText" dxfId="1482" priority="98579" operator="containsText" text="S3">
      <formula>NOT(ISERROR(SEARCH("S3",BZ67)))</formula>
    </cfRule>
    <cfRule type="containsText" dxfId="1481" priority="98580" operator="containsText" text="S1">
      <formula>NOT(ISERROR(SEARCH("S1",BZ67)))</formula>
    </cfRule>
    <cfRule type="containsText" dxfId="1480" priority="98581" operator="containsText" text="G">
      <formula>NOT(ISERROR(SEARCH("G",BZ67)))</formula>
    </cfRule>
    <cfRule type="containsText" dxfId="1479" priority="98582" operator="containsText" text="WO">
      <formula>NOT(ISERROR(SEARCH("WO",BZ67)))</formula>
    </cfRule>
    <cfRule type="containsText" dxfId="1478" priority="98429" operator="containsText" text="S1">
      <formula>NOT(ISERROR(SEARCH("S1",BZ67)))</formula>
    </cfRule>
    <cfRule type="containsText" dxfId="1477" priority="98430" operator="containsText" text="G">
      <formula>NOT(ISERROR(SEARCH("G",BZ67)))</formula>
    </cfRule>
    <cfRule type="containsText" dxfId="1476" priority="98427" operator="containsText" text="S6">
      <formula>NOT(ISERROR(SEARCH("S6",BZ67)))</formula>
    </cfRule>
    <cfRule type="containsText" dxfId="1475" priority="98432" operator="containsText" text="HO">
      <formula>NOT(ISERROR(SEARCH("HO",BZ67)))</formula>
    </cfRule>
    <cfRule type="containsText" dxfId="1474" priority="98433" operator="containsText" text="WO">
      <formula>NOT(ISERROR(SEARCH("WO",BZ67)))</formula>
    </cfRule>
    <cfRule type="containsText" dxfId="1473" priority="98434" operator="containsText" text="S2">
      <formula>NOT(ISERROR(SEARCH("S2",BZ67)))</formula>
    </cfRule>
    <cfRule type="containsText" dxfId="1472" priority="98435" operator="containsText" text="S6">
      <formula>NOT(ISERROR(SEARCH("S6",BZ67)))</formula>
    </cfRule>
    <cfRule type="containsText" dxfId="1471" priority="98436" operator="containsText" text="S3">
      <formula>NOT(ISERROR(SEARCH("S3",BZ67)))</formula>
    </cfRule>
    <cfRule type="containsText" dxfId="1470" priority="98437" operator="containsText" text="S1">
      <formula>NOT(ISERROR(SEARCH("S1",BZ67)))</formula>
    </cfRule>
    <cfRule type="containsText" dxfId="1469" priority="98438" operator="containsText" text="G">
      <formula>NOT(ISERROR(SEARCH("G",BZ67)))</formula>
    </cfRule>
    <cfRule type="containsText" dxfId="1468" priority="98439" operator="containsText" text="CO">
      <formula>NOT(ISERROR(SEARCH("CO",BZ67)))</formula>
    </cfRule>
    <cfRule type="containsText" dxfId="1467" priority="98440" operator="containsText" text="S2">
      <formula>NOT(ISERROR(SEARCH("S2",BZ67)))</formula>
    </cfRule>
    <cfRule type="containsText" dxfId="1466" priority="98441" operator="containsText" text="S6">
      <formula>NOT(ISERROR(SEARCH("S6",BZ67)))</formula>
    </cfRule>
    <cfRule type="containsText" dxfId="1465" priority="98442" operator="containsText" text="S3">
      <formula>NOT(ISERROR(SEARCH("S3",BZ67)))</formula>
    </cfRule>
    <cfRule type="containsText" dxfId="1464" priority="98443" operator="containsText" text="S1">
      <formula>NOT(ISERROR(SEARCH("S1",BZ67)))</formula>
    </cfRule>
    <cfRule type="containsText" dxfId="1463" priority="98444" operator="containsText" text="G">
      <formula>NOT(ISERROR(SEARCH("G",BZ67)))</formula>
    </cfRule>
    <cfRule type="containsText" dxfId="1462" priority="98445" operator="containsText" text="CO">
      <formula>NOT(ISERROR(SEARCH("CO",BZ67)))</formula>
    </cfRule>
    <cfRule type="containsText" dxfId="1461" priority="98428" operator="containsText" text="S3">
      <formula>NOT(ISERROR(SEARCH("S3",BZ67)))</formula>
    </cfRule>
    <cfRule type="containsText" dxfId="1460" priority="98453" operator="containsText" text="WO">
      <formula>NOT(ISERROR(SEARCH("WO",BZ67)))</formula>
    </cfRule>
    <cfRule type="containsText" dxfId="1459" priority="98447" operator="containsText" text="WO">
      <formula>NOT(ISERROR(SEARCH("WO",BZ67)))</formula>
    </cfRule>
    <cfRule type="containsText" dxfId="1458" priority="98448" operator="containsText" text="S2">
      <formula>NOT(ISERROR(SEARCH("S2",BZ67)))</formula>
    </cfRule>
    <cfRule type="containsText" dxfId="1457" priority="98449" operator="containsText" text="S6">
      <formula>NOT(ISERROR(SEARCH("S6",BZ67)))</formula>
    </cfRule>
    <cfRule type="containsText" dxfId="1456" priority="98450" operator="containsText" text="S3">
      <formula>NOT(ISERROR(SEARCH("S3",BZ67)))</formula>
    </cfRule>
    <cfRule type="containsText" dxfId="1455" priority="98451" operator="containsText" text="S1">
      <formula>NOT(ISERROR(SEARCH("S1",BZ67)))</formula>
    </cfRule>
    <cfRule type="containsText" dxfId="1454" priority="98452" operator="containsText" text="G">
      <formula>NOT(ISERROR(SEARCH("G",BZ67)))</formula>
    </cfRule>
    <cfRule type="containsText" dxfId="1453" priority="98454" operator="containsText" text="CO">
      <formula>NOT(ISERROR(SEARCH("CO",BZ67)))</formula>
    </cfRule>
    <cfRule type="containsText" dxfId="1452" priority="98455" operator="containsText" text="HO">
      <formula>NOT(ISERROR(SEARCH("HO",BZ67)))</formula>
    </cfRule>
    <cfRule type="containsText" dxfId="1451" priority="98456" operator="containsText" text="S2">
      <formula>NOT(ISERROR(SEARCH("S2",BZ67)))</formula>
    </cfRule>
    <cfRule type="containsText" dxfId="1450" priority="98457" operator="containsText" text="S6">
      <formula>NOT(ISERROR(SEARCH("S6",BZ67)))</formula>
    </cfRule>
    <cfRule type="containsText" dxfId="1449" priority="98458" operator="containsText" text="S3">
      <formula>NOT(ISERROR(SEARCH("S3",BZ67)))</formula>
    </cfRule>
    <cfRule type="containsText" dxfId="1448" priority="98459" operator="containsText" text="S1">
      <formula>NOT(ISERROR(SEARCH("S1",BZ67)))</formula>
    </cfRule>
    <cfRule type="containsText" dxfId="1447" priority="98460" operator="containsText" text="G">
      <formula>NOT(ISERROR(SEARCH("G",BZ67)))</formula>
    </cfRule>
    <cfRule type="containsText" dxfId="1446" priority="98461" operator="containsText" text="CO">
      <formula>NOT(ISERROR(SEARCH("CO",BZ67)))</formula>
    </cfRule>
    <cfRule type="containsText" dxfId="1445" priority="98462" operator="containsText" text="HO">
      <formula>NOT(ISERROR(SEARCH("HO",BZ67)))</formula>
    </cfRule>
    <cfRule type="containsText" dxfId="1444" priority="98463" operator="containsText" text="WO">
      <formula>NOT(ISERROR(SEARCH("WO",BZ67)))</formula>
    </cfRule>
    <cfRule type="containsText" dxfId="1443" priority="98464" operator="containsText" text="S2">
      <formula>NOT(ISERROR(SEARCH("S2",BZ67)))</formula>
    </cfRule>
    <cfRule type="containsText" dxfId="1442" priority="98465" operator="containsText" text="S6">
      <formula>NOT(ISERROR(SEARCH("S6",BZ67)))</formula>
    </cfRule>
    <cfRule type="containsText" dxfId="1441" priority="98466" operator="containsText" text="S3">
      <formula>NOT(ISERROR(SEARCH("S3",BZ67)))</formula>
    </cfRule>
    <cfRule type="containsText" dxfId="1440" priority="98467" operator="containsText" text="S1">
      <formula>NOT(ISERROR(SEARCH("S1",BZ67)))</formula>
    </cfRule>
    <cfRule type="containsText" dxfId="1439" priority="98468" operator="containsText" text="G">
      <formula>NOT(ISERROR(SEARCH("G",BZ67)))</formula>
    </cfRule>
    <cfRule type="containsText" dxfId="1438" priority="98469" operator="containsText" text="CO">
      <formula>NOT(ISERROR(SEARCH("CO",BZ67)))</formula>
    </cfRule>
    <cfRule type="containsText" dxfId="1437" priority="98470" operator="containsText" text="HO">
      <formula>NOT(ISERROR(SEARCH("HO",BZ67)))</formula>
    </cfRule>
    <cfRule type="containsText" dxfId="1436" priority="98471" operator="containsText" text="WO">
      <formula>NOT(ISERROR(SEARCH("WO",BZ67)))</formula>
    </cfRule>
    <cfRule type="containsText" dxfId="1435" priority="98472" operator="containsText" text="S2">
      <formula>NOT(ISERROR(SEARCH("S2",BZ67)))</formula>
    </cfRule>
    <cfRule type="containsText" dxfId="1434" priority="98473" operator="containsText" text="S6">
      <formula>NOT(ISERROR(SEARCH("S6",BZ67)))</formula>
    </cfRule>
    <cfRule type="containsText" dxfId="1433" priority="98474" operator="containsText" text="S3">
      <formula>NOT(ISERROR(SEARCH("S3",BZ67)))</formula>
    </cfRule>
    <cfRule type="containsText" dxfId="1432" priority="98446" operator="containsText" text="HO">
      <formula>NOT(ISERROR(SEARCH("HO",BZ67)))</formula>
    </cfRule>
    <cfRule type="containsText" dxfId="1431" priority="98475" operator="containsText" text="S1">
      <formula>NOT(ISERROR(SEARCH("S1",BZ67)))</formula>
    </cfRule>
    <cfRule type="containsText" dxfId="1430" priority="98424" operator="containsText" text="HO">
      <formula>NOT(ISERROR(SEARCH("HO",BZ67)))</formula>
    </cfRule>
    <cfRule type="containsText" dxfId="1429" priority="98423" operator="containsText" text="CO">
      <formula>NOT(ISERROR(SEARCH("CO",BZ67)))</formula>
    </cfRule>
    <cfRule type="containsText" dxfId="1428" priority="98422" operator="containsText" text="G">
      <formula>NOT(ISERROR(SEARCH("G",BZ67)))</formula>
    </cfRule>
    <cfRule type="containsText" dxfId="1427" priority="98421" operator="containsText" text="S1">
      <formula>NOT(ISERROR(SEARCH("S1",BZ67)))</formula>
    </cfRule>
    <cfRule type="containsText" dxfId="1426" priority="98420" operator="containsText" text="S3">
      <formula>NOT(ISERROR(SEARCH("S3",BZ67)))</formula>
    </cfRule>
    <cfRule type="containsText" dxfId="1425" priority="98419" operator="containsText" text="S6">
      <formula>NOT(ISERROR(SEARCH("S6",BZ67)))</formula>
    </cfRule>
    <cfRule type="containsText" dxfId="1424" priority="98418" operator="containsText" text="S2">
      <formula>NOT(ISERROR(SEARCH("S2",BZ67)))</formula>
    </cfRule>
    <cfRule type="containsText" dxfId="1423" priority="98417" operator="containsText" text="HO">
      <formula>NOT(ISERROR(SEARCH("HO",BZ67)))</formula>
    </cfRule>
    <cfRule type="containsText" dxfId="1422" priority="98416" operator="containsText" text="CO">
      <formula>NOT(ISERROR(SEARCH("CO",BZ67)))</formula>
    </cfRule>
    <cfRule type="containsText" dxfId="1421" priority="98415" operator="containsText" text="WO">
      <formula>NOT(ISERROR(SEARCH("WO",BZ67)))</formula>
    </cfRule>
    <cfRule type="containsText" dxfId="1420" priority="98476" operator="containsText" text="G">
      <formula>NOT(ISERROR(SEARCH("G",BZ67)))</formula>
    </cfRule>
    <cfRule type="containsText" dxfId="1419" priority="98477" operator="containsText" text="CO">
      <formula>NOT(ISERROR(SEARCH("CO",BZ67)))</formula>
    </cfRule>
    <cfRule type="containsText" dxfId="1418" priority="98478" operator="containsText" text="S2">
      <formula>NOT(ISERROR(SEARCH("S2",BZ67)))</formula>
    </cfRule>
    <cfRule type="containsText" dxfId="1417" priority="98479" operator="containsText" text="S6">
      <formula>NOT(ISERROR(SEARCH("S6",BZ67)))</formula>
    </cfRule>
    <cfRule type="containsText" dxfId="1416" priority="98431" operator="containsText" text="CO">
      <formula>NOT(ISERROR(SEARCH("CO",BZ67)))</formula>
    </cfRule>
    <cfRule type="containsText" dxfId="1415" priority="98492" operator="containsText" text="CO">
      <formula>NOT(ISERROR(SEARCH("CO",BZ67)))</formula>
    </cfRule>
    <cfRule type="containsText" dxfId="1414" priority="98480" operator="containsText" text="S3">
      <formula>NOT(ISERROR(SEARCH("S3",BZ67)))</formula>
    </cfRule>
    <cfRule type="containsText" dxfId="1413" priority="98481" operator="containsText" text="S1">
      <formula>NOT(ISERROR(SEARCH("S1",BZ67)))</formula>
    </cfRule>
    <cfRule type="containsText" dxfId="1412" priority="98482" operator="containsText" text="G">
      <formula>NOT(ISERROR(SEARCH("G",BZ67)))</formula>
    </cfRule>
    <cfRule type="containsText" dxfId="1411" priority="98483" operator="containsText" text="CO">
      <formula>NOT(ISERROR(SEARCH("CO",BZ67)))</formula>
    </cfRule>
    <cfRule type="containsText" dxfId="1410" priority="98484" operator="containsText" text="HO">
      <formula>NOT(ISERROR(SEARCH("HO",BZ67)))</formula>
    </cfRule>
    <cfRule type="containsText" dxfId="1409" priority="98485" operator="containsText" text="WO">
      <formula>NOT(ISERROR(SEARCH("WO",BZ67)))</formula>
    </cfRule>
    <cfRule type="containsText" dxfId="1408" priority="98486" operator="containsText" text="S2">
      <formula>NOT(ISERROR(SEARCH("S2",BZ67)))</formula>
    </cfRule>
    <cfRule type="containsText" dxfId="1407" priority="98487" operator="containsText" text="S6">
      <formula>NOT(ISERROR(SEARCH("S6",BZ67)))</formula>
    </cfRule>
    <cfRule type="containsText" dxfId="1406" priority="98543" operator="containsText" text="S1">
      <formula>NOT(ISERROR(SEARCH("S1",BZ67)))</formula>
    </cfRule>
  </conditionalFormatting>
  <conditionalFormatting sqref="BZ33:CD47 CG33:CK47 CN33:CR47 CU33:CY47 DB33:DC47 AX30 AZ30:BB30 BE30:BI30 BL30:BO30 BS30:BU30 BW30 AX33:AX47 AZ33:BB47 BE33:BI47 BL33:BO47 BS33:BU47 BW33:BW47">
    <cfRule type="containsText" dxfId="1405" priority="154268" operator="containsText" text="S1">
      <formula>NOT(ISERROR(SEARCH("S1",AX30)))</formula>
    </cfRule>
    <cfRule type="containsText" dxfId="1404" priority="154274" operator="containsText" text="S6">
      <formula>NOT(ISERROR(SEARCH("S6",AX30)))</formula>
    </cfRule>
  </conditionalFormatting>
  <conditionalFormatting sqref="BZ33:CD47 CG33:CK47 CN33:CR47 CU33:CY47 DB33:DC47">
    <cfRule type="containsText" dxfId="1403" priority="154266" operator="containsText" text="S6">
      <formula>NOT(ISERROR(SEARCH("S6",BZ33)))</formula>
    </cfRule>
    <cfRule type="containsText" dxfId="1402" priority="154267" operator="containsText" text="S3">
      <formula>NOT(ISERROR(SEARCH("S3",BZ33)))</formula>
    </cfRule>
    <cfRule type="containsText" dxfId="1401" priority="154272" operator="containsText" text="HO">
      <formula>NOT(ISERROR(SEARCH("HO",BZ33)))</formula>
    </cfRule>
    <cfRule type="containsText" dxfId="1400" priority="154273" operator="containsText" text="S2">
      <formula>NOT(ISERROR(SEARCH("S2",BZ33)))</formula>
    </cfRule>
    <cfRule type="containsText" dxfId="1399" priority="154271" operator="containsText" text="CO">
      <formula>NOT(ISERROR(SEARCH("CO",BZ33)))</formula>
    </cfRule>
    <cfRule type="containsText" dxfId="1398" priority="154263" operator="containsText" text="CO">
      <formula>NOT(ISERROR(SEARCH("CO",BZ33)))</formula>
    </cfRule>
    <cfRule type="containsText" dxfId="1397" priority="154264" operator="containsText" text="HO">
      <formula>NOT(ISERROR(SEARCH("HO",BZ33)))</formula>
    </cfRule>
    <cfRule type="containsText" dxfId="1396" priority="154265" operator="containsText" text="S2">
      <formula>NOT(ISERROR(SEARCH("S2",BZ33)))</formula>
    </cfRule>
  </conditionalFormatting>
  <conditionalFormatting sqref="BZ33:CD47 CG33:CK47 CN33:CR47 CU33:CY47">
    <cfRule type="containsText" dxfId="1395" priority="154278" operator="containsText" text="WO">
      <formula>NOT(ISERROR(SEARCH("WO",BZ33)))</formula>
    </cfRule>
  </conditionalFormatting>
  <conditionalFormatting sqref="BZ33:DC47">
    <cfRule type="containsText" dxfId="1394" priority="152218" operator="containsText" text="WO">
      <formula>NOT(ISERROR(SEARCH("WO",BZ33)))</formula>
    </cfRule>
  </conditionalFormatting>
  <conditionalFormatting sqref="CA33:CA47 AX30:AY30 BE30:BF30 BL30:BM30 BS30:BT30 AX33:AY47 BE33:BF47 BL33:BM47 BS33:BT47">
    <cfRule type="containsText" dxfId="1393" priority="150220" operator="containsText" text="S1">
      <formula>NOT(ISERROR(SEARCH("S1",AX30)))</formula>
    </cfRule>
  </conditionalFormatting>
  <conditionalFormatting sqref="CA33:CA47 AY30 BF30 BM30 BT30 AY33:AY47 BF33:BF47 BM33:BM47 BT33:BT47">
    <cfRule type="containsText" dxfId="1392" priority="150821" operator="containsText" text="S2">
      <formula>NOT(ISERROR(SEARCH("S2",AY30)))</formula>
    </cfRule>
  </conditionalFormatting>
  <conditionalFormatting sqref="CA33:CA47">
    <cfRule type="containsText" dxfId="1391" priority="150219" operator="containsText" text="S3">
      <formula>NOT(ISERROR(SEARCH("S3",CA33)))</formula>
    </cfRule>
    <cfRule type="containsText" dxfId="1390" priority="150218" operator="containsText" text="S6">
      <formula>NOT(ISERROR(SEARCH("S6",CA33)))</formula>
    </cfRule>
    <cfRule type="containsText" dxfId="1389" priority="150217" operator="containsText" text="S2">
      <formula>NOT(ISERROR(SEARCH("S2",CA33)))</formula>
    </cfRule>
    <cfRule type="containsText" dxfId="1388" priority="150820" operator="containsText" text="WO">
      <formula>NOT(ISERROR(SEARCH("WO",CA33)))</formula>
    </cfRule>
  </conditionalFormatting>
  <conditionalFormatting sqref="CA67:CB67">
    <cfRule type="containsText" dxfId="1387" priority="171851" operator="containsText" text="WO">
      <formula>NOT(ISERROR(SEARCH("WO",CA67)))</formula>
    </cfRule>
    <cfRule type="containsText" dxfId="1386" priority="171849" operator="containsText" text="CO">
      <formula>NOT(ISERROR(SEARCH("CO",CA67)))</formula>
    </cfRule>
  </conditionalFormatting>
  <conditionalFormatting sqref="CA33:CD47 CH33:CK47 CO33:CR47 CV33:CY47 DC33:DC47 DF33:DI47 DM37:DP47 DT37:DW47 EA37:ED47 EJ40:EM47 EQ40:ET47 EX40:FA47 FE40:FH47 FO40:FR47 FV41:FY47 GC41:GF47 GJ41:GM47 A48:B51 A56:B58 CB67:CE67 CP67:CS67">
    <cfRule type="containsText" dxfId="1385" priority="210359" operator="containsText" text="S1">
      <formula>NOT(ISERROR(SEARCH("S1",A33)))</formula>
    </cfRule>
    <cfRule type="containsText" dxfId="1384" priority="210360" operator="containsText" text="G">
      <formula>NOT(ISERROR(SEARCH("G",A33)))</formula>
    </cfRule>
  </conditionalFormatting>
  <conditionalFormatting sqref="CA33:CD47 CH33:CK47 CO33:CR47 CV33:CY47 DC33:DC47 DF33:DI47 DM37:DP47 DT37:DW47 EA37:ED47 HX38:XFD47 EJ40:EM47 EQ40:ET47 EX40:FA47 FE40:FH47 FO40:FR47 GQ40:GQ47 HW40:HW47 FV41:FY47 GC41:GF47 GJ41:GM47 GR41:HV47 A48:B51 A56:B58 CB67:CE67 CP67:CS67 CW67:CZ67">
    <cfRule type="containsText" dxfId="1383" priority="210358" operator="containsText" text="S3">
      <formula>NOT(ISERROR(SEARCH("S3",A33)))</formula>
    </cfRule>
  </conditionalFormatting>
  <conditionalFormatting sqref="CA33:CD47 CH33:CK47 CO33:CR47 CV33:CY47 DF33:DI47 DM37:DP47 DT37:DW47 EA37:ED47 EJ40:EM47 EQ40:ET47 EX40:FA47 FE40:FH47 FO40:FR47 FV41:FY47 GC41:GF47 GJ41:GM47 CB67:CE67 CP67:CS67 HX37:XFD47 GQ40:GQ47 HW40:HW47 GR41:HV47 CW67:CZ67 CI67:CL67">
    <cfRule type="containsText" dxfId="1382" priority="210380" operator="containsText" text="S2">
      <formula>NOT(ISERROR(SEARCH("S2",CA33)))</formula>
    </cfRule>
  </conditionalFormatting>
  <conditionalFormatting sqref="CA33:CD47 CH33:CK47 CO33:CR47 CV33:CY47 DF33:DI47 DM37:DP47 DT37:DW47 EA37:ED47">
    <cfRule type="containsText" dxfId="1381" priority="210330" operator="containsText" text="HO">
      <formula>NOT(ISERROR(SEARCH("HO",CA33)))</formula>
    </cfRule>
  </conditionalFormatting>
  <conditionalFormatting sqref="CA67:CD67 AG67:AJ67 BN67:BP67 A52">
    <cfRule type="containsText" dxfId="1380" priority="195567" operator="containsText" text="HO">
      <formula>NOT(ISERROR(SEARCH("HO",A52)))</formula>
    </cfRule>
  </conditionalFormatting>
  <conditionalFormatting sqref="CA67:CD67 BN67:BP67 A52">
    <cfRule type="containsText" dxfId="1379" priority="195566" operator="containsText" text="CO">
      <formula>NOT(ISERROR(SEARCH("CO",A52)))</formula>
    </cfRule>
  </conditionalFormatting>
  <conditionalFormatting sqref="CA33:CE47 CH33:CL47 CO33:CS47 CV33:CZ47 DC33:DC47">
    <cfRule type="containsText" dxfId="1378" priority="182400" operator="containsText" text="S1">
      <formula>NOT(ISERROR(SEARCH("S1",CA33)))</formula>
    </cfRule>
    <cfRule type="containsText" dxfId="1377" priority="182397" operator="containsText" text="S2">
      <formula>NOT(ISERROR(SEARCH("S2",CA33)))</formula>
    </cfRule>
    <cfRule type="containsText" dxfId="1376" priority="182398" operator="containsText" text="S6">
      <formula>NOT(ISERROR(SEARCH("S6",CA33)))</formula>
    </cfRule>
    <cfRule type="containsText" dxfId="1375" priority="182399" operator="containsText" text="S3">
      <formula>NOT(ISERROR(SEARCH("S3",CA33)))</formula>
    </cfRule>
    <cfRule type="containsText" dxfId="1374" priority="182401" operator="containsText" text="G">
      <formula>NOT(ISERROR(SEARCH("G",CA33)))</formula>
    </cfRule>
  </conditionalFormatting>
  <conditionalFormatting sqref="CA33:CE47 CH33:CL47 CO33:CS47 CV33:CZ47">
    <cfRule type="containsText" dxfId="1373" priority="182395" operator="containsText" text="WO">
      <formula>NOT(ISERROR(SEARCH("WO",CA33)))</formula>
    </cfRule>
    <cfRule type="containsText" dxfId="1372" priority="182394" operator="containsText" text="HO">
      <formula>NOT(ISERROR(SEARCH("HO",CA33)))</formula>
    </cfRule>
  </conditionalFormatting>
  <conditionalFormatting sqref="CB48:CC51 CF48:CF51 CD49:CE51 CB52:CF53">
    <cfRule type="cellIs" dxfId="1371" priority="85495" operator="lessThan">
      <formula>2</formula>
    </cfRule>
    <cfRule type="cellIs" dxfId="1370" priority="85494" operator="lessThan">
      <formula>1</formula>
    </cfRule>
  </conditionalFormatting>
  <conditionalFormatting sqref="CB67:CE67 CW67:CZ67 CP67:CS67">
    <cfRule type="containsText" dxfId="1369" priority="210320" operator="containsText" text="HO">
      <formula>NOT(ISERROR(SEARCH("HO",CB67)))</formula>
    </cfRule>
  </conditionalFormatting>
  <conditionalFormatting sqref="CC33:CC47 CJ33:CJ47 CQ33:CQ47 CX33:CX47 BA30 BH30 BO30 BA33:BA47 BH33:BH47 BO33:BO47">
    <cfRule type="containsText" dxfId="1368" priority="172276" operator="containsText" text="S6">
      <formula>NOT(ISERROR(SEARCH("S6",BA30)))</formula>
    </cfRule>
  </conditionalFormatting>
  <conditionalFormatting sqref="CC33:CC47 CJ33:CJ47 CQ33:CQ47 CX33:CX47">
    <cfRule type="containsText" dxfId="1367" priority="172274" operator="containsText" text="HO">
      <formula>NOT(ISERROR(SEARCH("HO",CC33)))</formula>
    </cfRule>
    <cfRule type="containsText" dxfId="1366" priority="172275" operator="containsText" text="S2">
      <formula>NOT(ISERROR(SEARCH("S2",CC33)))</formula>
    </cfRule>
    <cfRule type="containsText" dxfId="1365" priority="172273" operator="containsText" text="CO">
      <formula>NOT(ISERROR(SEARCH("CO",CC33)))</formula>
    </cfRule>
  </conditionalFormatting>
  <conditionalFormatting sqref="CC67 CG67:CH67 CJ67 CN67:CO67 CU67:CV67">
    <cfRule type="containsText" dxfId="1364" priority="153514" operator="containsText" text="G">
      <formula>NOT(ISERROR(SEARCH("G",CC67)))</formula>
    </cfRule>
    <cfRule type="containsText" dxfId="1363" priority="153513" operator="containsText" text="S1">
      <formula>NOT(ISERROR(SEARCH("S1",CC67)))</formula>
    </cfRule>
    <cfRule type="containsText" dxfId="1362" priority="153512" operator="containsText" text="S3">
      <formula>NOT(ISERROR(SEARCH("S3",CC67)))</formula>
    </cfRule>
    <cfRule type="containsText" dxfId="1361" priority="153511" operator="containsText" text="S6">
      <formula>NOT(ISERROR(SEARCH("S6",CC67)))</formula>
    </cfRule>
  </conditionalFormatting>
  <conditionalFormatting sqref="CC67 CJ67 CN67:CO67 CU67:CV67 CG67:CH67">
    <cfRule type="containsText" dxfId="1360" priority="153510" operator="containsText" text="S2">
      <formula>NOT(ISERROR(SEARCH("S2",CC67)))</formula>
    </cfRule>
  </conditionalFormatting>
  <conditionalFormatting sqref="CC67 CN67:CO67 CU67:CV67">
    <cfRule type="containsText" dxfId="1359" priority="153507" operator="containsText" text="WO">
      <formula>NOT(ISERROR(SEARCH("WO",CC67)))</formula>
    </cfRule>
  </conditionalFormatting>
  <conditionalFormatting sqref="CE33:CH47 CL33:CO47 CS33:CV47 CZ33:DC47 BX33:BZ47">
    <cfRule type="containsText" dxfId="1358" priority="151230" operator="containsText" text="WO">
      <formula>NOT(ISERROR(SEARCH("WO",BX33)))</formula>
    </cfRule>
    <cfRule type="containsText" dxfId="1357" priority="151232" operator="containsText" text="HO">
      <formula>NOT(ISERROR(SEARCH("HO",BX33)))</formula>
    </cfRule>
    <cfRule type="containsText" dxfId="1356" priority="151231" operator="containsText" text="CO">
      <formula>NOT(ISERROR(SEARCH("CO",BX33)))</formula>
    </cfRule>
  </conditionalFormatting>
  <conditionalFormatting sqref="CF33:CG47 CM33:CN47 CT33:CU47 DA33:DB47 BY33:BZ47">
    <cfRule type="containsText" dxfId="1355" priority="150010" operator="containsText" text="CO">
      <formula>NOT(ISERROR(SEARCH("CO",BY33)))</formula>
    </cfRule>
    <cfRule type="containsText" dxfId="1354" priority="150614" operator="containsText" text="WO">
      <formula>NOT(ISERROR(SEARCH("WO",BY33)))</formula>
    </cfRule>
    <cfRule type="containsText" dxfId="1353" priority="150613" operator="containsText" text="HO">
      <formula>NOT(ISERROR(SEARCH("HO",BY33)))</formula>
    </cfRule>
    <cfRule type="containsText" dxfId="1352" priority="150612" operator="containsText" text="CO">
      <formula>NOT(ISERROR(SEARCH("CO",BY33)))</formula>
    </cfRule>
    <cfRule type="containsText" dxfId="1351" priority="150012" operator="containsText" text="WO">
      <formula>NOT(ISERROR(SEARCH("WO",BY33)))</formula>
    </cfRule>
    <cfRule type="containsText" dxfId="1350" priority="150011" operator="containsText" text="HO">
      <formula>NOT(ISERROR(SEARCH("HO",BY33)))</formula>
    </cfRule>
  </conditionalFormatting>
  <conditionalFormatting sqref="CF33:CG47 CM33:CN47 CT33:CU47 DA33:DB47">
    <cfRule type="containsText" dxfId="1349" priority="150611" operator="containsText" text="G">
      <formula>NOT(ISERROR(SEARCH("G",CF33)))</formula>
    </cfRule>
    <cfRule type="containsText" dxfId="1348" priority="150610" operator="containsText" text="S1">
      <formula>NOT(ISERROR(SEARCH("S1",CF33)))</formula>
    </cfRule>
    <cfRule type="containsText" dxfId="1347" priority="151199" operator="containsText" text="WO">
      <formula>NOT(ISERROR(SEARCH("WO",CF33)))</formula>
    </cfRule>
    <cfRule type="containsText" dxfId="1346" priority="151200" operator="containsText" text="CO">
      <formula>NOT(ISERROR(SEARCH("CO",CF33)))</formula>
    </cfRule>
    <cfRule type="containsText" dxfId="1345" priority="151201" operator="containsText" text="S2">
      <formula>NOT(ISERROR(SEARCH("S2",CF33)))</formula>
    </cfRule>
    <cfRule type="containsText" dxfId="1344" priority="151202" operator="containsText" text="S6">
      <formula>NOT(ISERROR(SEARCH("S6",CF33)))</formula>
    </cfRule>
    <cfRule type="containsText" dxfId="1343" priority="151203" operator="containsText" text="S3">
      <formula>NOT(ISERROR(SEARCH("S3",CF33)))</formula>
    </cfRule>
    <cfRule type="containsText" dxfId="1342" priority="151204" operator="containsText" text="S1">
      <formula>NOT(ISERROR(SEARCH("S1",CF33)))</formula>
    </cfRule>
    <cfRule type="containsText" dxfId="1341" priority="151205" operator="containsText" text="G">
      <formula>NOT(ISERROR(SEARCH("G",CF33)))</formula>
    </cfRule>
    <cfRule type="containsText" dxfId="1340" priority="150009" operator="containsText" text="G">
      <formula>NOT(ISERROR(SEARCH("G",CF33)))</formula>
    </cfRule>
    <cfRule type="containsText" dxfId="1339" priority="150606" operator="containsText" text="HO">
      <formula>NOT(ISERROR(SEARCH("HO",CF33)))</formula>
    </cfRule>
    <cfRule type="containsText" dxfId="1338" priority="150605" operator="containsText" text="CO">
      <formula>NOT(ISERROR(SEARCH("CO",CF33)))</formula>
    </cfRule>
    <cfRule type="containsText" dxfId="1337" priority="150604" operator="containsText" text="WO">
      <formula>NOT(ISERROR(SEARCH("WO",CF33)))</formula>
    </cfRule>
    <cfRule type="containsText" dxfId="1336" priority="150607" operator="containsText" text="S2">
      <formula>NOT(ISERROR(SEARCH("S2",CF33)))</formula>
    </cfRule>
    <cfRule type="containsText" dxfId="1335" priority="150008" operator="containsText" text="S1">
      <formula>NOT(ISERROR(SEARCH("S1",CF33)))</formula>
    </cfRule>
    <cfRule type="containsText" dxfId="1334" priority="150608" operator="containsText" text="S6">
      <formula>NOT(ISERROR(SEARCH("S6",CF33)))</formula>
    </cfRule>
    <cfRule type="containsText" dxfId="1333" priority="150609" operator="containsText" text="S3">
      <formula>NOT(ISERROR(SEARCH("S3",CF33)))</formula>
    </cfRule>
    <cfRule type="containsText" dxfId="1332" priority="150006" operator="containsText" text="S6">
      <formula>NOT(ISERROR(SEARCH("S6",CF33)))</formula>
    </cfRule>
    <cfRule type="containsText" dxfId="1331" priority="150002" operator="containsText" text="WO">
      <formula>NOT(ISERROR(SEARCH("WO",CF33)))</formula>
    </cfRule>
    <cfRule type="containsText" dxfId="1330" priority="150003" operator="containsText" text="CO">
      <formula>NOT(ISERROR(SEARCH("CO",CF33)))</formula>
    </cfRule>
    <cfRule type="containsText" dxfId="1329" priority="150004" operator="containsText" text="HO">
      <formula>NOT(ISERROR(SEARCH("HO",CF33)))</formula>
    </cfRule>
    <cfRule type="containsText" dxfId="1328" priority="150005" operator="containsText" text="S2">
      <formula>NOT(ISERROR(SEARCH("S2",CF33)))</formula>
    </cfRule>
    <cfRule type="containsText" dxfId="1327" priority="151198" operator="containsText" text="HO">
      <formula>NOT(ISERROR(SEARCH("HO",CF33)))</formula>
    </cfRule>
    <cfRule type="containsText" dxfId="1326" priority="150007" operator="containsText" text="S3">
      <formula>NOT(ISERROR(SEARCH("S3",CF33)))</formula>
    </cfRule>
  </conditionalFormatting>
  <conditionalFormatting sqref="CF67:CH67 CM67:CR67 CT67:CY67 BS67:BW67 BY67:CA67 AX67:BB67 BE67:BI67">
    <cfRule type="containsText" dxfId="1325" priority="194628" operator="containsText" text="S2">
      <formula>NOT(ISERROR(SEARCH("S2",AX67)))</formula>
    </cfRule>
  </conditionalFormatting>
  <conditionalFormatting sqref="CF67:CR67 CT67:CY67">
    <cfRule type="containsText" dxfId="1324" priority="194625" operator="containsText" text="HO">
      <formula>NOT(ISERROR(SEARCH("HO",CF67)))</formula>
    </cfRule>
  </conditionalFormatting>
  <conditionalFormatting sqref="CG67:CK67">
    <cfRule type="containsText" dxfId="1323" priority="96280" operator="containsText" text="WO">
      <formula>NOT(ISERROR(SEARCH("WO",CG67)))</formula>
    </cfRule>
    <cfRule type="containsText" dxfId="1322" priority="96273" operator="containsText" text="CO">
      <formula>NOT(ISERROR(SEARCH("CO",CG67)))</formula>
    </cfRule>
    <cfRule type="containsText" dxfId="1321" priority="96274" operator="containsText" text="HO">
      <formula>NOT(ISERROR(SEARCH("HO",CG67)))</formula>
    </cfRule>
  </conditionalFormatting>
  <conditionalFormatting sqref="CI67">
    <cfRule type="containsText" dxfId="1320" priority="96246" operator="containsText" text="S2">
      <formula>NOT(ISERROR(SEARCH("S2",CI67)))</formula>
    </cfRule>
    <cfRule type="containsText" dxfId="1319" priority="96243" operator="containsText" text="CO">
      <formula>NOT(ISERROR(SEARCH("CO",CI67)))</formula>
    </cfRule>
    <cfRule type="containsText" dxfId="1318" priority="96242" operator="containsText" text="G">
      <formula>NOT(ISERROR(SEARCH("G",CI67)))</formula>
    </cfRule>
    <cfRule type="containsText" dxfId="1317" priority="96263" operator="containsText" text="S1">
      <formula>NOT(ISERROR(SEARCH("S1",CI67)))</formula>
    </cfRule>
    <cfRule type="containsText" dxfId="1316" priority="96241" operator="containsText" text="S1">
      <formula>NOT(ISERROR(SEARCH("S1",CI67)))</formula>
    </cfRule>
    <cfRule type="containsText" dxfId="1315" priority="96240" operator="containsText" text="S3">
      <formula>NOT(ISERROR(SEARCH("S3",CI67)))</formula>
    </cfRule>
    <cfRule type="containsText" dxfId="1314" priority="96239" operator="containsText" text="S6">
      <formula>NOT(ISERROR(SEARCH("S6",CI67)))</formula>
    </cfRule>
    <cfRule type="containsText" dxfId="1313" priority="96238" operator="containsText" text="S2">
      <formula>NOT(ISERROR(SEARCH("S2",CI67)))</formula>
    </cfRule>
    <cfRule type="containsText" dxfId="1312" priority="96237" operator="containsText" text="HO">
      <formula>NOT(ISERROR(SEARCH("HO",CI67)))</formula>
    </cfRule>
    <cfRule type="containsText" dxfId="1311" priority="96236" operator="containsText" text="CO">
      <formula>NOT(ISERROR(SEARCH("CO",CI67)))</formula>
    </cfRule>
    <cfRule type="containsText" dxfId="1310" priority="96235" operator="containsText" text="WO">
      <formula>NOT(ISERROR(SEARCH("WO",CI67)))</formula>
    </cfRule>
    <cfRule type="containsText" dxfId="1309" priority="96244" operator="containsText" text="HO">
      <formula>NOT(ISERROR(SEARCH("HO",CI67)))</formula>
    </cfRule>
    <cfRule type="containsText" dxfId="1308" priority="96245" operator="containsText" text="WO">
      <formula>NOT(ISERROR(SEARCH("WO",CI67)))</formula>
    </cfRule>
    <cfRule type="containsText" dxfId="1307" priority="96247" operator="containsText" text="S6">
      <formula>NOT(ISERROR(SEARCH("S6",CI67)))</formula>
    </cfRule>
    <cfRule type="containsText" dxfId="1306" priority="96248" operator="containsText" text="S3">
      <formula>NOT(ISERROR(SEARCH("S3",CI67)))</formula>
    </cfRule>
    <cfRule type="containsText" dxfId="1305" priority="96249" operator="containsText" text="S1">
      <formula>NOT(ISERROR(SEARCH("S1",CI67)))</formula>
    </cfRule>
    <cfRule type="containsText" dxfId="1304" priority="96250" operator="containsText" text="G">
      <formula>NOT(ISERROR(SEARCH("G",CI67)))</formula>
    </cfRule>
    <cfRule type="containsText" dxfId="1303" priority="96251" operator="containsText" text="CO">
      <formula>NOT(ISERROR(SEARCH("CO",CI67)))</formula>
    </cfRule>
    <cfRule type="containsText" dxfId="1302" priority="96252" operator="containsText" text="HO">
      <formula>NOT(ISERROR(SEARCH("HO",CI67)))</formula>
    </cfRule>
    <cfRule type="containsText" dxfId="1301" priority="96253" operator="containsText" text="WO">
      <formula>NOT(ISERROR(SEARCH("WO",CI67)))</formula>
    </cfRule>
    <cfRule type="containsText" dxfId="1300" priority="96254" operator="containsText" text="S2">
      <formula>NOT(ISERROR(SEARCH("S2",CI67)))</formula>
    </cfRule>
    <cfRule type="containsText" dxfId="1299" priority="96255" operator="containsText" text="S6">
      <formula>NOT(ISERROR(SEARCH("S6",CI67)))</formula>
    </cfRule>
    <cfRule type="containsText" dxfId="1298" priority="96256" operator="containsText" text="S3">
      <formula>NOT(ISERROR(SEARCH("S3",CI67)))</formula>
    </cfRule>
    <cfRule type="containsText" dxfId="1297" priority="96257" operator="containsText" text="S1">
      <formula>NOT(ISERROR(SEARCH("S1",CI67)))</formula>
    </cfRule>
    <cfRule type="containsText" dxfId="1296" priority="96258" operator="containsText" text="G">
      <formula>NOT(ISERROR(SEARCH("G",CI67)))</formula>
    </cfRule>
    <cfRule type="containsText" dxfId="1295" priority="96272" operator="containsText" text="G">
      <formula>NOT(ISERROR(SEARCH("G",CI67)))</formula>
    </cfRule>
    <cfRule type="containsText" dxfId="1294" priority="96271" operator="containsText" text="S1">
      <formula>NOT(ISERROR(SEARCH("S1",CI67)))</formula>
    </cfRule>
    <cfRule type="containsText" dxfId="1293" priority="96270" operator="containsText" text="S3">
      <formula>NOT(ISERROR(SEARCH("S3",CI67)))</formula>
    </cfRule>
    <cfRule type="containsText" dxfId="1292" priority="96269" operator="containsText" text="S6">
      <formula>NOT(ISERROR(SEARCH("S6",CI67)))</formula>
    </cfRule>
    <cfRule type="containsText" dxfId="1291" priority="96268" operator="containsText" text="S2">
      <formula>NOT(ISERROR(SEARCH("S2",CI67)))</formula>
    </cfRule>
    <cfRule type="containsText" dxfId="1290" priority="96267" operator="containsText" text="WO">
      <formula>NOT(ISERROR(SEARCH("WO",CI67)))</formula>
    </cfRule>
    <cfRule type="containsText" dxfId="1289" priority="96266" operator="containsText" text="HO">
      <formula>NOT(ISERROR(SEARCH("HO",CI67)))</formula>
    </cfRule>
    <cfRule type="containsText" dxfId="1288" priority="96265" operator="containsText" text="CO">
      <formula>NOT(ISERROR(SEARCH("CO",CI67)))</formula>
    </cfRule>
    <cfRule type="containsText" dxfId="1287" priority="96264" operator="containsText" text="G">
      <formula>NOT(ISERROR(SEARCH("G",CI67)))</formula>
    </cfRule>
    <cfRule type="containsText" dxfId="1286" priority="96262" operator="containsText" text="S3">
      <formula>NOT(ISERROR(SEARCH("S3",CI67)))</formula>
    </cfRule>
    <cfRule type="containsText" dxfId="1285" priority="96261" operator="containsText" text="S6">
      <formula>NOT(ISERROR(SEARCH("S6",CI67)))</formula>
    </cfRule>
    <cfRule type="containsText" dxfId="1284" priority="96260" operator="containsText" text="S2">
      <formula>NOT(ISERROR(SEARCH("S2",CI67)))</formula>
    </cfRule>
    <cfRule type="containsText" dxfId="1283" priority="96259" operator="containsText" text="CO">
      <formula>NOT(ISERROR(SEARCH("CO",CI67)))</formula>
    </cfRule>
  </conditionalFormatting>
  <conditionalFormatting sqref="CI67:CK67">
    <cfRule type="containsText" dxfId="1282" priority="96275" operator="containsText" text="S2">
      <formula>NOT(ISERROR(SEARCH("S2",CI67)))</formula>
    </cfRule>
    <cfRule type="containsText" dxfId="1281" priority="96276" operator="containsText" text="S6">
      <formula>NOT(ISERROR(SEARCH("S6",CI67)))</formula>
    </cfRule>
    <cfRule type="containsText" dxfId="1280" priority="96277" operator="containsText" text="S3">
      <formula>NOT(ISERROR(SEARCH("S3",CI67)))</formula>
    </cfRule>
    <cfRule type="containsText" dxfId="1279" priority="96278" operator="containsText" text="S1">
      <formula>NOT(ISERROR(SEARCH("S1",CI67)))</formula>
    </cfRule>
    <cfRule type="containsText" dxfId="1278" priority="96279" operator="containsText" text="G">
      <formula>NOT(ISERROR(SEARCH("G",CI67)))</formula>
    </cfRule>
  </conditionalFormatting>
  <conditionalFormatting sqref="CJ67 CC67 CN67:CO67 CU67:CV67">
    <cfRule type="containsText" dxfId="1277" priority="153508" operator="containsText" text="HO">
      <formula>NOT(ISERROR(SEARCH("HO",CC67)))</formula>
    </cfRule>
  </conditionalFormatting>
  <conditionalFormatting sqref="CZ67:DA67 AN67:BL67 CE67:CF67 CL67:CM67 CS67:CT67">
    <cfRule type="containsText" dxfId="1276" priority="179281" operator="containsText" text="HO">
      <formula>NOT(ISERROR(SEARCH("HO",AN67)))</formula>
    </cfRule>
  </conditionalFormatting>
  <conditionalFormatting sqref="DA48:DA53">
    <cfRule type="cellIs" dxfId="1275" priority="85493" operator="lessThan">
      <formula>2</formula>
    </cfRule>
    <cfRule type="cellIs" dxfId="1274" priority="85492" operator="lessThan">
      <formula>1</formula>
    </cfRule>
  </conditionalFormatting>
  <conditionalFormatting sqref="DD33:DD47 DF33:DK47 DN37:DR47 DU37:DY47 EB37:EF47">
    <cfRule type="containsText" dxfId="1273" priority="85459" operator="containsText" text="S1">
      <formula>NOT(ISERROR(SEARCH("S1",DD33)))</formula>
    </cfRule>
    <cfRule type="containsText" dxfId="1272" priority="85458" operator="containsText" text="S3">
      <formula>NOT(ISERROR(SEARCH("S3",DD33)))</formula>
    </cfRule>
    <cfRule type="containsText" dxfId="1271" priority="85457" operator="containsText" text="S6">
      <formula>NOT(ISERROR(SEARCH("S6",DD33)))</formula>
    </cfRule>
    <cfRule type="containsText" dxfId="1270" priority="85460" operator="containsText" text="G">
      <formula>NOT(ISERROR(SEARCH("G",DD33)))</formula>
    </cfRule>
  </conditionalFormatting>
  <conditionalFormatting sqref="DD33:DD47 DJ33:DK47 DQ37:DR47 DX37:DY47 EE37:EF47">
    <cfRule type="containsText" dxfId="1269" priority="85180" operator="containsText" text="CO">
      <formula>NOT(ISERROR(SEARCH("CO",DD33)))</formula>
    </cfRule>
    <cfRule type="containsText" dxfId="1268" priority="85179" operator="containsText" text="WO">
      <formula>NOT(ISERROR(SEARCH("WO",DD33)))</formula>
    </cfRule>
    <cfRule type="containsText" dxfId="1267" priority="85199" operator="containsText" text="S6">
      <formula>NOT(ISERROR(SEARCH("S6",DD33)))</formula>
    </cfRule>
    <cfRule type="containsText" dxfId="1266" priority="85181" operator="containsText" text="HO">
      <formula>NOT(ISERROR(SEARCH("HO",DD33)))</formula>
    </cfRule>
    <cfRule type="containsText" dxfId="1265" priority="85182" operator="containsText" text="S2">
      <formula>NOT(ISERROR(SEARCH("S2",DD33)))</formula>
    </cfRule>
    <cfRule type="containsText" dxfId="1264" priority="85202" operator="containsText" text="G">
      <formula>NOT(ISERROR(SEARCH("G",DD33)))</formula>
    </cfRule>
    <cfRule type="containsText" dxfId="1263" priority="85183" operator="containsText" text="S6">
      <formula>NOT(ISERROR(SEARCH("S6",DD33)))</formula>
    </cfRule>
    <cfRule type="containsText" dxfId="1262" priority="85201" operator="containsText" text="S1">
      <formula>NOT(ISERROR(SEARCH("S1",DD33)))</formula>
    </cfRule>
    <cfRule type="containsText" dxfId="1261" priority="85200" operator="containsText" text="S3">
      <formula>NOT(ISERROR(SEARCH("S3",DD33)))</formula>
    </cfRule>
    <cfRule type="containsText" dxfId="1260" priority="85198" operator="containsText" text="S2">
      <formula>NOT(ISERROR(SEARCH("S2",DD33)))</formula>
    </cfRule>
    <cfRule type="containsText" dxfId="1259" priority="85197" operator="containsText" text="WO">
      <formula>NOT(ISERROR(SEARCH("WO",DD33)))</formula>
    </cfRule>
    <cfRule type="containsText" dxfId="1258" priority="85196" operator="containsText" text="HO">
      <formula>NOT(ISERROR(SEARCH("HO",DD33)))</formula>
    </cfRule>
    <cfRule type="containsText" dxfId="1257" priority="85195" operator="containsText" text="CO">
      <formula>NOT(ISERROR(SEARCH("CO",DD33)))</formula>
    </cfRule>
    <cfRule type="containsText" dxfId="1256" priority="85194" operator="containsText" text="G">
      <formula>NOT(ISERROR(SEARCH("G",DD33)))</formula>
    </cfRule>
    <cfRule type="containsText" dxfId="1255" priority="85193" operator="containsText" text="S1">
      <formula>NOT(ISERROR(SEARCH("S1",DD33)))</formula>
    </cfRule>
    <cfRule type="containsText" dxfId="1254" priority="85192" operator="containsText" text="S3">
      <formula>NOT(ISERROR(SEARCH("S3",DD33)))</formula>
    </cfRule>
    <cfRule type="containsText" dxfId="1253" priority="85191" operator="containsText" text="S6">
      <formula>NOT(ISERROR(SEARCH("S6",DD33)))</formula>
    </cfRule>
    <cfRule type="containsText" dxfId="1252" priority="85190" operator="containsText" text="S2">
      <formula>NOT(ISERROR(SEARCH("S2",DD33)))</formula>
    </cfRule>
    <cfRule type="containsText" dxfId="1251" priority="85189" operator="containsText" text="WO">
      <formula>NOT(ISERROR(SEARCH("WO",DD33)))</formula>
    </cfRule>
    <cfRule type="containsText" dxfId="1250" priority="85188" operator="containsText" text="HO">
      <formula>NOT(ISERROR(SEARCH("HO",DD33)))</formula>
    </cfRule>
    <cfRule type="containsText" dxfId="1249" priority="85187" operator="containsText" text="CO">
      <formula>NOT(ISERROR(SEARCH("CO",DD33)))</formula>
    </cfRule>
    <cfRule type="containsText" dxfId="1248" priority="85186" operator="containsText" text="G">
      <formula>NOT(ISERROR(SEARCH("G",DD33)))</formula>
    </cfRule>
    <cfRule type="containsText" dxfId="1247" priority="85185" operator="containsText" text="S1">
      <formula>NOT(ISERROR(SEARCH("S1",DD33)))</formula>
    </cfRule>
    <cfRule type="containsText" dxfId="1246" priority="85184" operator="containsText" text="S3">
      <formula>NOT(ISERROR(SEARCH("S3",DD33)))</formula>
    </cfRule>
  </conditionalFormatting>
  <conditionalFormatting sqref="DD33:DE47 DK33:DL47 DR37:DS47 DY37:DZ47 EF37:EG47">
    <cfRule type="containsText" dxfId="1245" priority="85169" operator="containsText" text="HO">
      <formula>NOT(ISERROR(SEARCH("HO",DD33)))</formula>
    </cfRule>
    <cfRule type="containsText" dxfId="1244" priority="85170" operator="containsText" text="WO">
      <formula>NOT(ISERROR(SEARCH("WO",DD33)))</formula>
    </cfRule>
    <cfRule type="containsText" dxfId="1243" priority="85171" operator="containsText" text="CO">
      <formula>NOT(ISERROR(SEARCH("CO",DD33)))</formula>
    </cfRule>
    <cfRule type="containsText" dxfId="1242" priority="85172" operator="containsText" text="S2">
      <formula>NOT(ISERROR(SEARCH("S2",DD33)))</formula>
    </cfRule>
    <cfRule type="containsText" dxfId="1241" priority="85173" operator="containsText" text="S6">
      <formula>NOT(ISERROR(SEARCH("S6",DD33)))</formula>
    </cfRule>
    <cfRule type="containsText" dxfId="1240" priority="85174" operator="containsText" text="S3">
      <formula>NOT(ISERROR(SEARCH("S3",DD33)))</formula>
    </cfRule>
    <cfRule type="containsText" dxfId="1239" priority="85175" operator="containsText" text="S1">
      <formula>NOT(ISERROR(SEARCH("S1",DD33)))</formula>
    </cfRule>
    <cfRule type="containsText" dxfId="1238" priority="85176" operator="containsText" text="G">
      <formula>NOT(ISERROR(SEARCH("G",DD33)))</formula>
    </cfRule>
    <cfRule type="containsText" dxfId="1237" priority="85112" operator="containsText" text="S2">
      <formula>NOT(ISERROR(SEARCH("S2",DD33)))</formula>
    </cfRule>
    <cfRule type="containsText" dxfId="1236" priority="85104" operator="containsText" text="S2">
      <formula>NOT(ISERROR(SEARCH("S2",DD33)))</formula>
    </cfRule>
    <cfRule type="containsText" dxfId="1235" priority="85105" operator="containsText" text="S6">
      <formula>NOT(ISERROR(SEARCH("S6",DD33)))</formula>
    </cfRule>
    <cfRule type="containsText" dxfId="1234" priority="85106" operator="containsText" text="S3">
      <formula>NOT(ISERROR(SEARCH("S3",DD33)))</formula>
    </cfRule>
    <cfRule type="containsText" dxfId="1233" priority="85107" operator="containsText" text="S1">
      <formula>NOT(ISERROR(SEARCH("S1",DD33)))</formula>
    </cfRule>
    <cfRule type="containsText" dxfId="1232" priority="85108" operator="containsText" text="G">
      <formula>NOT(ISERROR(SEARCH("G",DD33)))</formula>
    </cfRule>
    <cfRule type="containsText" dxfId="1231" priority="85109" operator="containsText" text="CO">
      <formula>NOT(ISERROR(SEARCH("CO",DD33)))</formula>
    </cfRule>
    <cfRule type="containsText" dxfId="1230" priority="85110" operator="containsText" text="HO">
      <formula>NOT(ISERROR(SEARCH("HO",DD33)))</formula>
    </cfRule>
    <cfRule type="containsText" dxfId="1229" priority="85111" operator="containsText" text="WO">
      <formula>NOT(ISERROR(SEARCH("WO",DD33)))</formula>
    </cfRule>
    <cfRule type="containsText" dxfId="1228" priority="85113" operator="containsText" text="S6">
      <formula>NOT(ISERROR(SEARCH("S6",DD33)))</formula>
    </cfRule>
    <cfRule type="containsText" dxfId="1227" priority="85114" operator="containsText" text="S3">
      <formula>NOT(ISERROR(SEARCH("S3",DD33)))</formula>
    </cfRule>
    <cfRule type="containsText" dxfId="1226" priority="85115" operator="containsText" text="S1">
      <formula>NOT(ISERROR(SEARCH("S1",DD33)))</formula>
    </cfRule>
    <cfRule type="containsText" dxfId="1225" priority="85116" operator="containsText" text="G">
      <formula>NOT(ISERROR(SEARCH("G",DD33)))</formula>
    </cfRule>
    <cfRule type="containsText" dxfId="1224" priority="85117" operator="containsText" text="CO">
      <formula>NOT(ISERROR(SEARCH("CO",DD33)))</formula>
    </cfRule>
    <cfRule type="containsText" dxfId="1223" priority="85118" operator="containsText" text="S2">
      <formula>NOT(ISERROR(SEARCH("S2",DD33)))</formula>
    </cfRule>
    <cfRule type="containsText" dxfId="1222" priority="85119" operator="containsText" text="S6">
      <formula>NOT(ISERROR(SEARCH("S6",DD33)))</formula>
    </cfRule>
    <cfRule type="containsText" dxfId="1221" priority="85120" operator="containsText" text="S3">
      <formula>NOT(ISERROR(SEARCH("S3",DD33)))</formula>
    </cfRule>
    <cfRule type="containsText" dxfId="1220" priority="85121" operator="containsText" text="S1">
      <formula>NOT(ISERROR(SEARCH("S1",DD33)))</formula>
    </cfRule>
    <cfRule type="containsText" dxfId="1219" priority="85122" operator="containsText" text="G">
      <formula>NOT(ISERROR(SEARCH("G",DD33)))</formula>
    </cfRule>
    <cfRule type="containsText" dxfId="1218" priority="85123" operator="containsText" text="CO">
      <formula>NOT(ISERROR(SEARCH("CO",DD33)))</formula>
    </cfRule>
    <cfRule type="containsText" dxfId="1217" priority="85124" operator="containsText" text="HO">
      <formula>NOT(ISERROR(SEARCH("HO",DD33)))</formula>
    </cfRule>
    <cfRule type="containsText" dxfId="1216" priority="85125" operator="containsText" text="WO">
      <formula>NOT(ISERROR(SEARCH("WO",DD33)))</formula>
    </cfRule>
    <cfRule type="containsText" dxfId="1215" priority="85126" operator="containsText" text="S2">
      <formula>NOT(ISERROR(SEARCH("S2",DD33)))</formula>
    </cfRule>
    <cfRule type="containsText" dxfId="1214" priority="85127" operator="containsText" text="S6">
      <formula>NOT(ISERROR(SEARCH("S6",DD33)))</formula>
    </cfRule>
    <cfRule type="containsText" dxfId="1213" priority="85128" operator="containsText" text="S3">
      <formula>NOT(ISERROR(SEARCH("S3",DD33)))</formula>
    </cfRule>
    <cfRule type="containsText" dxfId="1212" priority="85129" operator="containsText" text="S1">
      <formula>NOT(ISERROR(SEARCH("S1",DD33)))</formula>
    </cfRule>
    <cfRule type="containsText" dxfId="1211" priority="85130" operator="containsText" text="G">
      <formula>NOT(ISERROR(SEARCH("G",DD33)))</formula>
    </cfRule>
    <cfRule type="containsText" dxfId="1210" priority="85131" operator="containsText" text="WO">
      <formula>NOT(ISERROR(SEARCH("WO",DD33)))</formula>
    </cfRule>
    <cfRule type="containsText" dxfId="1209" priority="85132" operator="containsText" text="CO">
      <formula>NOT(ISERROR(SEARCH("CO",DD33)))</formula>
    </cfRule>
    <cfRule type="containsText" dxfId="1208" priority="85133" operator="containsText" text="HO">
      <formula>NOT(ISERROR(SEARCH("HO",DD33)))</formula>
    </cfRule>
    <cfRule type="containsText" dxfId="1207" priority="85134" operator="containsText" text="S2">
      <formula>NOT(ISERROR(SEARCH("S2",DD33)))</formula>
    </cfRule>
    <cfRule type="containsText" dxfId="1206" priority="85135" operator="containsText" text="S6">
      <formula>NOT(ISERROR(SEARCH("S6",DD33)))</formula>
    </cfRule>
    <cfRule type="containsText" dxfId="1205" priority="85136" operator="containsText" text="S3">
      <formula>NOT(ISERROR(SEARCH("S3",DD33)))</formula>
    </cfRule>
    <cfRule type="containsText" dxfId="1204" priority="85137" operator="containsText" text="S1">
      <formula>NOT(ISERROR(SEARCH("S1",DD33)))</formula>
    </cfRule>
    <cfRule type="containsText" dxfId="1203" priority="85138" operator="containsText" text="G">
      <formula>NOT(ISERROR(SEARCH("G",DD33)))</formula>
    </cfRule>
    <cfRule type="containsText" dxfId="1202" priority="85139" operator="containsText" text="CO">
      <formula>NOT(ISERROR(SEARCH("CO",DD33)))</formula>
    </cfRule>
    <cfRule type="containsText" dxfId="1201" priority="85140" operator="containsText" text="HO">
      <formula>NOT(ISERROR(SEARCH("HO",DD33)))</formula>
    </cfRule>
    <cfRule type="containsText" dxfId="1200" priority="85141" operator="containsText" text="WO">
      <formula>NOT(ISERROR(SEARCH("WO",DD33)))</formula>
    </cfRule>
    <cfRule type="containsText" dxfId="1199" priority="85142" operator="containsText" text="S2">
      <formula>NOT(ISERROR(SEARCH("S2",DD33)))</formula>
    </cfRule>
    <cfRule type="containsText" dxfId="1198" priority="85143" operator="containsText" text="S6">
      <formula>NOT(ISERROR(SEARCH("S6",DD33)))</formula>
    </cfRule>
    <cfRule type="containsText" dxfId="1197" priority="85144" operator="containsText" text="S3">
      <formula>NOT(ISERROR(SEARCH("S3",DD33)))</formula>
    </cfRule>
    <cfRule type="containsText" dxfId="1196" priority="85145" operator="containsText" text="S1">
      <formula>NOT(ISERROR(SEARCH("S1",DD33)))</formula>
    </cfRule>
    <cfRule type="containsText" dxfId="1195" priority="85146" operator="containsText" text="G">
      <formula>NOT(ISERROR(SEARCH("G",DD33)))</formula>
    </cfRule>
    <cfRule type="containsText" dxfId="1194" priority="85147" operator="containsText" text="CO">
      <formula>NOT(ISERROR(SEARCH("CO",DD33)))</formula>
    </cfRule>
    <cfRule type="containsText" dxfId="1193" priority="85148" operator="containsText" text="HO">
      <formula>NOT(ISERROR(SEARCH("HO",DD33)))</formula>
    </cfRule>
    <cfRule type="containsText" dxfId="1192" priority="85149" operator="containsText" text="WO">
      <formula>NOT(ISERROR(SEARCH("WO",DD33)))</formula>
    </cfRule>
    <cfRule type="containsText" dxfId="1191" priority="85150" operator="containsText" text="S2">
      <formula>NOT(ISERROR(SEARCH("S2",DD33)))</formula>
    </cfRule>
    <cfRule type="containsText" dxfId="1190" priority="85151" operator="containsText" text="S6">
      <formula>NOT(ISERROR(SEARCH("S6",DD33)))</formula>
    </cfRule>
    <cfRule type="containsText" dxfId="1189" priority="85152" operator="containsText" text="S3">
      <formula>NOT(ISERROR(SEARCH("S3",DD33)))</formula>
    </cfRule>
    <cfRule type="containsText" dxfId="1188" priority="85153" operator="containsText" text="S1">
      <formula>NOT(ISERROR(SEARCH("S1",DD33)))</formula>
    </cfRule>
    <cfRule type="containsText" dxfId="1187" priority="85154" operator="containsText" text="G">
      <formula>NOT(ISERROR(SEARCH("G",DD33)))</formula>
    </cfRule>
    <cfRule type="containsText" dxfId="1186" priority="85155" operator="containsText" text="CO">
      <formula>NOT(ISERROR(SEARCH("CO",DD33)))</formula>
    </cfRule>
    <cfRule type="containsText" dxfId="1185" priority="85156" operator="containsText" text="S2">
      <formula>NOT(ISERROR(SEARCH("S2",DD33)))</formula>
    </cfRule>
    <cfRule type="containsText" dxfId="1184" priority="85157" operator="containsText" text="S6">
      <formula>NOT(ISERROR(SEARCH("S6",DD33)))</formula>
    </cfRule>
    <cfRule type="containsText" dxfId="1183" priority="85158" operator="containsText" text="S3">
      <formula>NOT(ISERROR(SEARCH("S3",DD33)))</formula>
    </cfRule>
    <cfRule type="containsText" dxfId="1182" priority="85159" operator="containsText" text="S1">
      <formula>NOT(ISERROR(SEARCH("S1",DD33)))</formula>
    </cfRule>
    <cfRule type="containsText" dxfId="1181" priority="85160" operator="containsText" text="G">
      <formula>NOT(ISERROR(SEARCH("G",DD33)))</formula>
    </cfRule>
    <cfRule type="containsText" dxfId="1180" priority="85161" operator="containsText" text="CO">
      <formula>NOT(ISERROR(SEARCH("CO",DD33)))</formula>
    </cfRule>
    <cfRule type="containsText" dxfId="1179" priority="85162" operator="containsText" text="HO">
      <formula>NOT(ISERROR(SEARCH("HO",DD33)))</formula>
    </cfRule>
    <cfRule type="containsText" dxfId="1178" priority="85163" operator="containsText" text="WO">
      <formula>NOT(ISERROR(SEARCH("WO",DD33)))</formula>
    </cfRule>
    <cfRule type="containsText" dxfId="1177" priority="85164" operator="containsText" text="S2">
      <formula>NOT(ISERROR(SEARCH("S2",DD33)))</formula>
    </cfRule>
    <cfRule type="containsText" dxfId="1176" priority="85165" operator="containsText" text="S6">
      <formula>NOT(ISERROR(SEARCH("S6",DD33)))</formula>
    </cfRule>
    <cfRule type="containsText" dxfId="1175" priority="85166" operator="containsText" text="S3">
      <formula>NOT(ISERROR(SEARCH("S3",DD33)))</formula>
    </cfRule>
    <cfRule type="containsText" dxfId="1174" priority="85167" operator="containsText" text="S1">
      <formula>NOT(ISERROR(SEARCH("S1",DD33)))</formula>
    </cfRule>
    <cfRule type="containsText" dxfId="1173" priority="85168" operator="containsText" text="G">
      <formula>NOT(ISERROR(SEARCH("G",DD33)))</formula>
    </cfRule>
  </conditionalFormatting>
  <conditionalFormatting sqref="DD33:DF47">
    <cfRule type="containsText" dxfId="1172" priority="85091" operator="containsText" text="S1">
      <formula>NOT(ISERROR(SEARCH("S1",DD33)))</formula>
    </cfRule>
    <cfRule type="containsText" dxfId="1171" priority="85090" operator="containsText" text="S3">
      <formula>NOT(ISERROR(SEARCH("S3",DD33)))</formula>
    </cfRule>
    <cfRule type="containsText" dxfId="1170" priority="85088" operator="containsText" text="S2">
      <formula>NOT(ISERROR(SEARCH("S2",DD33)))</formula>
    </cfRule>
    <cfRule type="containsText" dxfId="1169" priority="85086" operator="containsText" text="HO">
      <formula>NOT(ISERROR(SEARCH("HO",DD33)))</formula>
    </cfRule>
    <cfRule type="containsText" dxfId="1168" priority="85087" operator="containsText" text="WO">
      <formula>NOT(ISERROR(SEARCH("WO",DD33)))</formula>
    </cfRule>
    <cfRule type="containsText" dxfId="1167" priority="85085" operator="containsText" text="CO">
      <formula>NOT(ISERROR(SEARCH("CO",DD33)))</formula>
    </cfRule>
    <cfRule type="containsText" dxfId="1166" priority="85089" operator="containsText" text="S6">
      <formula>NOT(ISERROR(SEARCH("S6",DD33)))</formula>
    </cfRule>
    <cfRule type="containsText" dxfId="1165" priority="85092" operator="containsText" text="G">
      <formula>NOT(ISERROR(SEARCH("G",DD33)))</formula>
    </cfRule>
  </conditionalFormatting>
  <conditionalFormatting sqref="DD33:DL36 DD37:EG47">
    <cfRule type="containsText" dxfId="1164" priority="85206" operator="containsText" text="S6">
      <formula>NOT(ISERROR(SEARCH("S6",DD33)))</formula>
    </cfRule>
    <cfRule type="containsText" dxfId="1163" priority="85210" operator="containsText" text="WO">
      <formula>NOT(ISERROR(SEARCH("WO",DD33)))</formula>
    </cfRule>
    <cfRule type="containsText" dxfId="1162" priority="85209" operator="containsText" text="G">
      <formula>NOT(ISERROR(SEARCH("G",DD33)))</formula>
    </cfRule>
    <cfRule type="containsText" dxfId="1161" priority="85208" operator="containsText" text="S1">
      <formula>NOT(ISERROR(SEARCH("S1",DD33)))</formula>
    </cfRule>
    <cfRule type="containsText" dxfId="1160" priority="85207" operator="containsText" text="S3">
      <formula>NOT(ISERROR(SEARCH("S3",DD33)))</formula>
    </cfRule>
    <cfRule type="containsText" dxfId="1159" priority="85205" operator="containsText" text="S2">
      <formula>NOT(ISERROR(SEARCH("S2",DD33)))</formula>
    </cfRule>
    <cfRule type="containsText" dxfId="1158" priority="85204" operator="containsText" text="HO">
      <formula>NOT(ISERROR(SEARCH("HO",DD33)))</formula>
    </cfRule>
    <cfRule type="containsText" dxfId="1157" priority="85203" operator="containsText" text="CO">
      <formula>NOT(ISERROR(SEARCH("CO",DD33)))</formula>
    </cfRule>
  </conditionalFormatting>
  <conditionalFormatting sqref="DD48:FL53">
    <cfRule type="cellIs" dxfId="1156" priority="1239" operator="lessThan">
      <formula>2</formula>
    </cfRule>
  </conditionalFormatting>
  <conditionalFormatting sqref="DD48:GP53">
    <cfRule type="cellIs" dxfId="1155" priority="773" operator="lessThan">
      <formula>1</formula>
    </cfRule>
  </conditionalFormatting>
  <conditionalFormatting sqref="DE33:DE47 DL33:DL36 DL37:DM47 DS37:DT47 DZ37:EA47 EG37:EG47">
    <cfRule type="containsText" dxfId="1154" priority="84936" operator="containsText" text="S2">
      <formula>NOT(ISERROR(SEARCH("S2",DE33)))</formula>
    </cfRule>
  </conditionalFormatting>
  <conditionalFormatting sqref="DE33:DE47">
    <cfRule type="containsText" dxfId="1153" priority="84933" operator="containsText" text="WO">
      <formula>NOT(ISERROR(SEARCH("WO",DE33)))</formula>
    </cfRule>
    <cfRule type="containsText" dxfId="1152" priority="84935" operator="containsText" text="HO">
      <formula>NOT(ISERROR(SEARCH("HO",DE33)))</formula>
    </cfRule>
    <cfRule type="containsText" dxfId="1151" priority="84934" operator="containsText" text="CO">
      <formula>NOT(ISERROR(SEARCH("CO",DE33)))</formula>
    </cfRule>
  </conditionalFormatting>
  <conditionalFormatting sqref="DF33:DF47">
    <cfRule type="containsText" dxfId="1150" priority="85061" operator="containsText" text="S1">
      <formula>NOT(ISERROR(SEARCH("S1",DF33)))</formula>
    </cfRule>
    <cfRule type="containsText" dxfId="1149" priority="85060" operator="containsText" text="S3">
      <formula>NOT(ISERROR(SEARCH("S3",DF33)))</formula>
    </cfRule>
    <cfRule type="containsText" dxfId="1148" priority="85056" operator="containsText" text="CO">
      <formula>NOT(ISERROR(SEARCH("CO",DF33)))</formula>
    </cfRule>
    <cfRule type="containsText" dxfId="1147" priority="85059" operator="containsText" text="S6">
      <formula>NOT(ISERROR(SEARCH("S6",DF33)))</formula>
    </cfRule>
    <cfRule type="containsText" dxfId="1146" priority="85058" operator="containsText" text="S2">
      <formula>NOT(ISERROR(SEARCH("S2",DF33)))</formula>
    </cfRule>
    <cfRule type="containsText" dxfId="1145" priority="85029" operator="containsText" text="S6">
      <formula>NOT(ISERROR(SEARCH("S6",DF33)))</formula>
    </cfRule>
    <cfRule type="containsText" dxfId="1144" priority="85030" operator="containsText" text="S3">
      <formula>NOT(ISERROR(SEARCH("S3",DF33)))</formula>
    </cfRule>
    <cfRule type="containsText" dxfId="1143" priority="85031" operator="containsText" text="S1">
      <formula>NOT(ISERROR(SEARCH("S1",DF33)))</formula>
    </cfRule>
    <cfRule type="containsText" dxfId="1142" priority="85033" operator="containsText" text="CO">
      <formula>NOT(ISERROR(SEARCH("CO",DF33)))</formula>
    </cfRule>
    <cfRule type="containsText" dxfId="1141" priority="85034" operator="containsText" text="HO">
      <formula>NOT(ISERROR(SEARCH("HO",DF33)))</formula>
    </cfRule>
    <cfRule type="containsText" dxfId="1140" priority="85035" operator="containsText" text="WO">
      <formula>NOT(ISERROR(SEARCH("WO",DF33)))</formula>
    </cfRule>
    <cfRule type="containsText" dxfId="1139" priority="85036" operator="containsText" text="S2">
      <formula>NOT(ISERROR(SEARCH("S2",DF33)))</formula>
    </cfRule>
    <cfRule type="containsText" dxfId="1138" priority="85037" operator="containsText" text="S6">
      <formula>NOT(ISERROR(SEARCH("S6",DF33)))</formula>
    </cfRule>
    <cfRule type="containsText" dxfId="1137" priority="85038" operator="containsText" text="S3">
      <formula>NOT(ISERROR(SEARCH("S3",DF33)))</formula>
    </cfRule>
    <cfRule type="containsText" dxfId="1136" priority="85039" operator="containsText" text="S1">
      <formula>NOT(ISERROR(SEARCH("S1",DF33)))</formula>
    </cfRule>
    <cfRule type="containsText" dxfId="1135" priority="85040" operator="containsText" text="G">
      <formula>NOT(ISERROR(SEARCH("G",DF33)))</formula>
    </cfRule>
    <cfRule type="containsText" dxfId="1134" priority="85041" operator="containsText" text="CO">
      <formula>NOT(ISERROR(SEARCH("CO",DF33)))</formula>
    </cfRule>
    <cfRule type="containsText" dxfId="1133" priority="85042" operator="containsText" text="S2">
      <formula>NOT(ISERROR(SEARCH("S2",DF33)))</formula>
    </cfRule>
    <cfRule type="containsText" dxfId="1132" priority="85043" operator="containsText" text="S6">
      <formula>NOT(ISERROR(SEARCH("S6",DF33)))</formula>
    </cfRule>
    <cfRule type="containsText" dxfId="1131" priority="85044" operator="containsText" text="S3">
      <formula>NOT(ISERROR(SEARCH("S3",DF33)))</formula>
    </cfRule>
    <cfRule type="containsText" dxfId="1130" priority="85047" operator="containsText" text="CO">
      <formula>NOT(ISERROR(SEARCH("CO",DF33)))</formula>
    </cfRule>
    <cfRule type="containsText" dxfId="1129" priority="85049" operator="containsText" text="WO">
      <formula>NOT(ISERROR(SEARCH("WO",DF33)))</formula>
    </cfRule>
    <cfRule type="containsText" dxfId="1128" priority="85050" operator="containsText" text="S2">
      <formula>NOT(ISERROR(SEARCH("S2",DF33)))</formula>
    </cfRule>
    <cfRule type="containsText" dxfId="1127" priority="85026" operator="containsText" text="HO">
      <formula>NOT(ISERROR(SEARCH("HO",DF33)))</formula>
    </cfRule>
    <cfRule type="containsText" dxfId="1126" priority="85025" operator="containsText" text="CO">
      <formula>NOT(ISERROR(SEARCH("CO",DF33)))</formula>
    </cfRule>
    <cfRule type="containsText" dxfId="1125" priority="85057" operator="containsText" text="HO">
      <formula>NOT(ISERROR(SEARCH("HO",DF33)))</formula>
    </cfRule>
    <cfRule type="containsText" dxfId="1124" priority="85032" operator="containsText" text="G">
      <formula>NOT(ISERROR(SEARCH("G",DF33)))</formula>
    </cfRule>
    <cfRule type="containsText" dxfId="1123" priority="85048" operator="containsText" text="HO">
      <formula>NOT(ISERROR(SEARCH("HO",DF33)))</formula>
    </cfRule>
    <cfRule type="containsText" dxfId="1122" priority="85084" operator="containsText" text="G">
      <formula>NOT(ISERROR(SEARCH("G",DF33)))</formula>
    </cfRule>
    <cfRule type="containsText" dxfId="1121" priority="85083" operator="containsText" text="S1">
      <formula>NOT(ISERROR(SEARCH("S1",DF33)))</formula>
    </cfRule>
    <cfRule type="containsText" dxfId="1120" priority="85082" operator="containsText" text="S3">
      <formula>NOT(ISERROR(SEARCH("S3",DF33)))</formula>
    </cfRule>
    <cfRule type="containsText" dxfId="1119" priority="85045" operator="containsText" text="S1">
      <formula>NOT(ISERROR(SEARCH("S1",DF33)))</formula>
    </cfRule>
    <cfRule type="containsText" dxfId="1118" priority="85046" operator="containsText" text="G">
      <formula>NOT(ISERROR(SEARCH("G",DF33)))</formula>
    </cfRule>
    <cfRule type="containsText" dxfId="1117" priority="85081" operator="containsText" text="S6">
      <formula>NOT(ISERROR(SEARCH("S6",DF33)))</formula>
    </cfRule>
    <cfRule type="containsText" dxfId="1116" priority="85080" operator="containsText" text="S2">
      <formula>NOT(ISERROR(SEARCH("S2",DF33)))</formula>
    </cfRule>
    <cfRule type="containsText" dxfId="1115" priority="85079" operator="containsText" text="CO">
      <formula>NOT(ISERROR(SEARCH("CO",DF33)))</formula>
    </cfRule>
    <cfRule type="containsText" dxfId="1114" priority="85078" operator="containsText" text="G">
      <formula>NOT(ISERROR(SEARCH("G",DF33)))</formula>
    </cfRule>
    <cfRule type="containsText" dxfId="1113" priority="85028" operator="containsText" text="S2">
      <formula>NOT(ISERROR(SEARCH("S2",DF33)))</formula>
    </cfRule>
    <cfRule type="containsText" dxfId="1112" priority="85077" operator="containsText" text="S1">
      <formula>NOT(ISERROR(SEARCH("S1",DF33)))</formula>
    </cfRule>
    <cfRule type="containsText" dxfId="1111" priority="85027" operator="containsText" text="WO">
      <formula>NOT(ISERROR(SEARCH("WO",DF33)))</formula>
    </cfRule>
    <cfRule type="containsText" dxfId="1110" priority="85076" operator="containsText" text="S3">
      <formula>NOT(ISERROR(SEARCH("S3",DF33)))</formula>
    </cfRule>
    <cfRule type="containsText" dxfId="1109" priority="85075" operator="containsText" text="S6">
      <formula>NOT(ISERROR(SEARCH("S6",DF33)))</formula>
    </cfRule>
    <cfRule type="containsText" dxfId="1108" priority="85074" operator="containsText" text="S2">
      <formula>NOT(ISERROR(SEARCH("S2",DF33)))</formula>
    </cfRule>
    <cfRule type="containsText" dxfId="1107" priority="85073" operator="containsText" text="WO">
      <formula>NOT(ISERROR(SEARCH("WO",DF33)))</formula>
    </cfRule>
    <cfRule type="containsText" dxfId="1106" priority="85051" operator="containsText" text="S6">
      <formula>NOT(ISERROR(SEARCH("S6",DF33)))</formula>
    </cfRule>
    <cfRule type="containsText" dxfId="1105" priority="85052" operator="containsText" text="S3">
      <formula>NOT(ISERROR(SEARCH("S3",DF33)))</formula>
    </cfRule>
    <cfRule type="containsText" dxfId="1104" priority="85072" operator="containsText" text="HO">
      <formula>NOT(ISERROR(SEARCH("HO",DF33)))</formula>
    </cfRule>
    <cfRule type="containsText" dxfId="1103" priority="85071" operator="containsText" text="CO">
      <formula>NOT(ISERROR(SEARCH("CO",DF33)))</formula>
    </cfRule>
    <cfRule type="containsText" dxfId="1102" priority="85070" operator="containsText" text="G">
      <formula>NOT(ISERROR(SEARCH("G",DF33)))</formula>
    </cfRule>
    <cfRule type="containsText" dxfId="1101" priority="85069" operator="containsText" text="S1">
      <formula>NOT(ISERROR(SEARCH("S1",DF33)))</formula>
    </cfRule>
    <cfRule type="containsText" dxfId="1100" priority="85068" operator="containsText" text="S3">
      <formula>NOT(ISERROR(SEARCH("S3",DF33)))</formula>
    </cfRule>
    <cfRule type="containsText" dxfId="1099" priority="85067" operator="containsText" text="S6">
      <formula>NOT(ISERROR(SEARCH("S6",DF33)))</formula>
    </cfRule>
    <cfRule type="containsText" dxfId="1098" priority="85066" operator="containsText" text="S2">
      <formula>NOT(ISERROR(SEARCH("S2",DF33)))</formula>
    </cfRule>
    <cfRule type="containsText" dxfId="1097" priority="85065" operator="containsText" text="WO">
      <formula>NOT(ISERROR(SEARCH("WO",DF33)))</formula>
    </cfRule>
    <cfRule type="containsText" dxfId="1096" priority="85053" operator="containsText" text="S1">
      <formula>NOT(ISERROR(SEARCH("S1",DF33)))</formula>
    </cfRule>
    <cfRule type="containsText" dxfId="1095" priority="85063" operator="containsText" text="CO">
      <formula>NOT(ISERROR(SEARCH("CO",DF33)))</formula>
    </cfRule>
    <cfRule type="containsText" dxfId="1094" priority="85054" operator="containsText" text="G">
      <formula>NOT(ISERROR(SEARCH("G",DF33)))</formula>
    </cfRule>
    <cfRule type="containsText" dxfId="1093" priority="85055" operator="containsText" text="WO">
      <formula>NOT(ISERROR(SEARCH("WO",DF33)))</formula>
    </cfRule>
    <cfRule type="containsText" dxfId="1092" priority="85062" operator="containsText" text="G">
      <formula>NOT(ISERROR(SEARCH("G",DF33)))</formula>
    </cfRule>
    <cfRule type="containsText" dxfId="1091" priority="85064" operator="containsText" text="HO">
      <formula>NOT(ISERROR(SEARCH("HO",DF33)))</formula>
    </cfRule>
  </conditionalFormatting>
  <conditionalFormatting sqref="DF33:DJ47 DM37:DQ47 DT37:DX47 EA37:EE47">
    <cfRule type="containsText" dxfId="1090" priority="85462" operator="containsText" text="HO">
      <formula>NOT(ISERROR(SEARCH("HO",DF33)))</formula>
    </cfRule>
    <cfRule type="containsText" dxfId="1089" priority="85466" operator="containsText" text="S3">
      <formula>NOT(ISERROR(SEARCH("S3",DF33)))</formula>
    </cfRule>
    <cfRule type="containsText" dxfId="1088" priority="85467" operator="containsText" text="S1">
      <formula>NOT(ISERROR(SEARCH("S1",DF33)))</formula>
    </cfRule>
    <cfRule type="containsText" dxfId="1087" priority="85468" operator="containsText" text="G">
      <formula>NOT(ISERROR(SEARCH("G",DF33)))</formula>
    </cfRule>
    <cfRule type="containsText" dxfId="1086" priority="85463" operator="containsText" text="CO">
      <formula>NOT(ISERROR(SEARCH("CO",DF33)))</formula>
    </cfRule>
    <cfRule type="containsText" dxfId="1085" priority="85461" operator="containsText" text="WO">
      <formula>NOT(ISERROR(SEARCH("WO",DF33)))</formula>
    </cfRule>
    <cfRule type="containsText" dxfId="1084" priority="85464" operator="containsText" text="S2">
      <formula>NOT(ISERROR(SEARCH("S2",DF33)))</formula>
    </cfRule>
    <cfRule type="containsText" dxfId="1083" priority="85465" operator="containsText" text="S6">
      <formula>NOT(ISERROR(SEARCH("S6",DF33)))</formula>
    </cfRule>
  </conditionalFormatting>
  <conditionalFormatting sqref="DF33:DK47 DN37:DR47 DU37:DY47 EB37:EF47 DD33:DD47">
    <cfRule type="containsText" dxfId="1082" priority="85456" operator="containsText" text="S2">
      <formula>NOT(ISERROR(SEARCH("S2",DD33)))</formula>
    </cfRule>
  </conditionalFormatting>
  <conditionalFormatting sqref="DF33:DK47 DN37:DR47 DU37:DY47 EB37:EF47">
    <cfRule type="containsText" dxfId="1081" priority="85455" operator="containsText" text="HO">
      <formula>NOT(ISERROR(SEARCH("HO",DF33)))</formula>
    </cfRule>
    <cfRule type="containsText" dxfId="1080" priority="85454" operator="containsText" text="CO">
      <formula>NOT(ISERROR(SEARCH("CO",DF33)))</formula>
    </cfRule>
    <cfRule type="containsText" dxfId="1079" priority="85453" operator="containsText" text="WO">
      <formula>NOT(ISERROR(SEARCH("WO",DF33)))</formula>
    </cfRule>
  </conditionalFormatting>
  <conditionalFormatting sqref="DH33:DH47 DO37:DO47 DV37:DV47 EC37:EC47">
    <cfRule type="containsText" dxfId="1078" priority="85362" operator="containsText" text="S3">
      <formula>NOT(ISERROR(SEARCH("S3",DH33)))</formula>
    </cfRule>
    <cfRule type="containsText" dxfId="1077" priority="85361" operator="containsText" text="S6">
      <formula>NOT(ISERROR(SEARCH("S6",DH33)))</formula>
    </cfRule>
    <cfRule type="containsText" dxfId="1076" priority="85360" operator="containsText" text="S2">
      <formula>NOT(ISERROR(SEARCH("S2",DH33)))</formula>
    </cfRule>
    <cfRule type="containsText" dxfId="1075" priority="85359" operator="containsText" text="HO">
      <formula>NOT(ISERROR(SEARCH("HO",DH33)))</formula>
    </cfRule>
    <cfRule type="containsText" dxfId="1074" priority="85358" operator="containsText" text="CO">
      <formula>NOT(ISERROR(SEARCH("CO",DH33)))</formula>
    </cfRule>
    <cfRule type="containsText" dxfId="1073" priority="85357" operator="containsText" text="G">
      <formula>NOT(ISERROR(SEARCH("G",DH33)))</formula>
    </cfRule>
    <cfRule type="containsText" dxfId="1072" priority="85356" operator="containsText" text="S1">
      <formula>NOT(ISERROR(SEARCH("S1",DH33)))</formula>
    </cfRule>
    <cfRule type="containsText" dxfId="1071" priority="85355" operator="containsText" text="S3">
      <formula>NOT(ISERROR(SEARCH("S3",DH33)))</formula>
    </cfRule>
    <cfRule type="containsText" dxfId="1070" priority="85353" operator="containsText" text="S2">
      <formula>NOT(ISERROR(SEARCH("S2",DH33)))</formula>
    </cfRule>
    <cfRule type="containsText" dxfId="1069" priority="85352" operator="containsText" text="HO">
      <formula>NOT(ISERROR(SEARCH("HO",DH33)))</formula>
    </cfRule>
    <cfRule type="containsText" dxfId="1068" priority="85351" operator="containsText" text="CO">
      <formula>NOT(ISERROR(SEARCH("CO",DH33)))</formula>
    </cfRule>
    <cfRule type="containsText" dxfId="1067" priority="85354" operator="containsText" text="S6">
      <formula>NOT(ISERROR(SEARCH("S6",DH33)))</formula>
    </cfRule>
    <cfRule type="containsText" dxfId="1066" priority="85384" operator="containsText" text="G">
      <formula>NOT(ISERROR(SEARCH("G",DH33)))</formula>
    </cfRule>
    <cfRule type="containsText" dxfId="1065" priority="85383" operator="containsText" text="S1">
      <formula>NOT(ISERROR(SEARCH("S1",DH33)))</formula>
    </cfRule>
    <cfRule type="containsText" dxfId="1064" priority="85382" operator="containsText" text="S3">
      <formula>NOT(ISERROR(SEARCH("S3",DH33)))</formula>
    </cfRule>
    <cfRule type="containsText" dxfId="1063" priority="85381" operator="containsText" text="S6">
      <formula>NOT(ISERROR(SEARCH("S6",DH33)))</formula>
    </cfRule>
    <cfRule type="containsText" dxfId="1062" priority="85380" operator="containsText" text="S2">
      <formula>NOT(ISERROR(SEARCH("S2",DH33)))</formula>
    </cfRule>
    <cfRule type="containsText" dxfId="1061" priority="85379" operator="containsText" text="HO">
      <formula>NOT(ISERROR(SEARCH("HO",DH33)))</formula>
    </cfRule>
    <cfRule type="containsText" dxfId="1060" priority="85378" operator="containsText" text="CO">
      <formula>NOT(ISERROR(SEARCH("CO",DH33)))</formula>
    </cfRule>
    <cfRule type="containsText" dxfId="1059" priority="85377" operator="containsText" text="G">
      <formula>NOT(ISERROR(SEARCH("G",DH33)))</formula>
    </cfRule>
    <cfRule type="containsText" dxfId="1058" priority="85376" operator="containsText" text="S1">
      <formula>NOT(ISERROR(SEARCH("S1",DH33)))</formula>
    </cfRule>
    <cfRule type="containsText" dxfId="1057" priority="85375" operator="containsText" text="S3">
      <formula>NOT(ISERROR(SEARCH("S3",DH33)))</formula>
    </cfRule>
    <cfRule type="containsText" dxfId="1056" priority="85374" operator="containsText" text="S6">
      <formula>NOT(ISERROR(SEARCH("S6",DH33)))</formula>
    </cfRule>
    <cfRule type="containsText" dxfId="1055" priority="85373" operator="containsText" text="S2">
      <formula>NOT(ISERROR(SEARCH("S2",DH33)))</formula>
    </cfRule>
    <cfRule type="containsText" dxfId="1054" priority="85372" operator="containsText" text="CO">
      <formula>NOT(ISERROR(SEARCH("CO",DH33)))</formula>
    </cfRule>
    <cfRule type="containsText" dxfId="1053" priority="85371" operator="containsText" text="G">
      <formula>NOT(ISERROR(SEARCH("G",DH33)))</formula>
    </cfRule>
    <cfRule type="containsText" dxfId="1052" priority="85370" operator="containsText" text="S1">
      <formula>NOT(ISERROR(SEARCH("S1",DH33)))</formula>
    </cfRule>
    <cfRule type="containsText" dxfId="1051" priority="85369" operator="containsText" text="S3">
      <formula>NOT(ISERROR(SEARCH("S3",DH33)))</formula>
    </cfRule>
    <cfRule type="containsText" dxfId="1050" priority="85368" operator="containsText" text="S6">
      <formula>NOT(ISERROR(SEARCH("S6",DH33)))</formula>
    </cfRule>
    <cfRule type="containsText" dxfId="1049" priority="85367" operator="containsText" text="S2">
      <formula>NOT(ISERROR(SEARCH("S2",DH33)))</formula>
    </cfRule>
    <cfRule type="containsText" dxfId="1048" priority="85366" operator="containsText" text="HO">
      <formula>NOT(ISERROR(SEARCH("HO",DH33)))</formula>
    </cfRule>
    <cfRule type="containsText" dxfId="1047" priority="85365" operator="containsText" text="CO">
      <formula>NOT(ISERROR(SEARCH("CO",DH33)))</formula>
    </cfRule>
    <cfRule type="containsText" dxfId="1046" priority="85364" operator="containsText" text="G">
      <formula>NOT(ISERROR(SEARCH("G",DH33)))</formula>
    </cfRule>
    <cfRule type="containsText" dxfId="1045" priority="85363" operator="containsText" text="S1">
      <formula>NOT(ISERROR(SEARCH("S1",DH33)))</formula>
    </cfRule>
  </conditionalFormatting>
  <conditionalFormatting sqref="DK33:DL47 DR37:DS47 DY37:DZ47 EF37:EG47 DD33:DE47">
    <cfRule type="containsText" dxfId="1044" priority="85101" operator="containsText" text="CO">
      <formula>NOT(ISERROR(SEARCH("CO",DD33)))</formula>
    </cfRule>
    <cfRule type="containsText" dxfId="1043" priority="85102" operator="containsText" text="HO">
      <formula>NOT(ISERROR(SEARCH("HO",DD33)))</formula>
    </cfRule>
    <cfRule type="containsText" dxfId="1042" priority="85103" operator="containsText" text="WO">
      <formula>NOT(ISERROR(SEARCH("WO",DD33)))</formula>
    </cfRule>
  </conditionalFormatting>
  <conditionalFormatting sqref="DK33:DL47 DR37:DS47 DY37:DZ47 EF37:EG47">
    <cfRule type="containsText" dxfId="1041" priority="85094" operator="containsText" text="CO">
      <formula>NOT(ISERROR(SEARCH("CO",DK33)))</formula>
    </cfRule>
    <cfRule type="containsText" dxfId="1040" priority="85093" operator="containsText" text="WO">
      <formula>NOT(ISERROR(SEARCH("WO",DK33)))</formula>
    </cfRule>
    <cfRule type="containsText" dxfId="1039" priority="85096" operator="containsText" text="S2">
      <formula>NOT(ISERROR(SEARCH("S2",DK33)))</formula>
    </cfRule>
    <cfRule type="containsText" dxfId="1038" priority="85100" operator="containsText" text="G">
      <formula>NOT(ISERROR(SEARCH("G",DK33)))</formula>
    </cfRule>
    <cfRule type="containsText" dxfId="1037" priority="85095" operator="containsText" text="HO">
      <formula>NOT(ISERROR(SEARCH("HO",DK33)))</formula>
    </cfRule>
    <cfRule type="containsText" dxfId="1036" priority="85099" operator="containsText" text="S1">
      <formula>NOT(ISERROR(SEARCH("S1",DK33)))</formula>
    </cfRule>
    <cfRule type="containsText" dxfId="1035" priority="85098" operator="containsText" text="S3">
      <formula>NOT(ISERROR(SEARCH("S3",DK33)))</formula>
    </cfRule>
    <cfRule type="containsText" dxfId="1034" priority="85097" operator="containsText" text="S6">
      <formula>NOT(ISERROR(SEARCH("S6",DK33)))</formula>
    </cfRule>
  </conditionalFormatting>
  <conditionalFormatting sqref="DL33:DL36 DD33:DI47 DL37:DP47 DS37:DW47 DZ37:ED47 EG37:EG47">
    <cfRule type="containsText" dxfId="1033" priority="85306" operator="containsText" text="WO">
      <formula>NOT(ISERROR(SEARCH("WO",DD33)))</formula>
    </cfRule>
    <cfRule type="containsText" dxfId="1032" priority="85299" operator="containsText" text="CO">
      <formula>NOT(ISERROR(SEARCH("CO",DD33)))</formula>
    </cfRule>
    <cfRule type="containsText" dxfId="1031" priority="85300" operator="containsText" text="HO">
      <formula>NOT(ISERROR(SEARCH("HO",DD33)))</formula>
    </cfRule>
  </conditionalFormatting>
  <conditionalFormatting sqref="DL33:DL36 DE33:DE47 DL37:DM47 DS37:DT47 DZ37:EA47 EG37:EG47">
    <cfRule type="containsText" dxfId="1030" priority="85007" operator="containsText" text="S1">
      <formula>NOT(ISERROR(SEARCH("S1",DE33)))</formula>
    </cfRule>
    <cfRule type="containsText" dxfId="1029" priority="85003" operator="containsText" text="WO">
      <formula>NOT(ISERROR(SEARCH("WO",DE33)))</formula>
    </cfRule>
    <cfRule type="containsText" dxfId="1028" priority="85008" operator="containsText" text="G">
      <formula>NOT(ISERROR(SEARCH("G",DE33)))</formula>
    </cfRule>
    <cfRule type="containsText" dxfId="1027" priority="85002" operator="containsText" text="HO">
      <formula>NOT(ISERROR(SEARCH("HO",DE33)))</formula>
    </cfRule>
    <cfRule type="containsText" dxfId="1026" priority="85001" operator="containsText" text="CO">
      <formula>NOT(ISERROR(SEARCH("CO",DE33)))</formula>
    </cfRule>
    <cfRule type="containsText" dxfId="1025" priority="84993" operator="containsText" text="S1">
      <formula>NOT(ISERROR(SEARCH("S1",DE33)))</formula>
    </cfRule>
    <cfRule type="containsText" dxfId="1024" priority="84999" operator="containsText" text="S1">
      <formula>NOT(ISERROR(SEARCH("S1",DE33)))</formula>
    </cfRule>
    <cfRule type="containsText" dxfId="1023" priority="84998" operator="containsText" text="S3">
      <formula>NOT(ISERROR(SEARCH("S3",DE33)))</formula>
    </cfRule>
    <cfRule type="containsText" dxfId="1022" priority="84997" operator="containsText" text="S6">
      <formula>NOT(ISERROR(SEARCH("S6",DE33)))</formula>
    </cfRule>
    <cfRule type="containsText" dxfId="1021" priority="84996" operator="containsText" text="S2">
      <formula>NOT(ISERROR(SEARCH("S2",DE33)))</formula>
    </cfRule>
    <cfRule type="containsText" dxfId="1020" priority="84977" operator="containsText" text="S1">
      <formula>NOT(ISERROR(SEARCH("S1",DE33)))</formula>
    </cfRule>
    <cfRule type="containsText" dxfId="1019" priority="84995" operator="containsText" text="CO">
      <formula>NOT(ISERROR(SEARCH("CO",DE33)))</formula>
    </cfRule>
    <cfRule type="containsText" dxfId="1018" priority="84994" operator="containsText" text="G">
      <formula>NOT(ISERROR(SEARCH("G",DE33)))</formula>
    </cfRule>
    <cfRule type="containsText" dxfId="1017" priority="84992" operator="containsText" text="S3">
      <formula>NOT(ISERROR(SEARCH("S3",DE33)))</formula>
    </cfRule>
    <cfRule type="containsText" dxfId="1016" priority="84991" operator="containsText" text="S6">
      <formula>NOT(ISERROR(SEARCH("S6",DE33)))</formula>
    </cfRule>
    <cfRule type="containsText" dxfId="1015" priority="84990" operator="containsText" text="S2">
      <formula>NOT(ISERROR(SEARCH("S2",DE33)))</formula>
    </cfRule>
    <cfRule type="containsText" dxfId="1014" priority="84989" operator="containsText" text="WO">
      <formula>NOT(ISERROR(SEARCH("WO",DE33)))</formula>
    </cfRule>
    <cfRule type="containsText" dxfId="1013" priority="84988" operator="containsText" text="HO">
      <formula>NOT(ISERROR(SEARCH("HO",DE33)))</formula>
    </cfRule>
    <cfRule type="containsText" dxfId="1012" priority="84987" operator="containsText" text="CO">
      <formula>NOT(ISERROR(SEARCH("CO",DE33)))</formula>
    </cfRule>
    <cfRule type="containsText" dxfId="1011" priority="84986" operator="containsText" text="G">
      <formula>NOT(ISERROR(SEARCH("G",DE33)))</formula>
    </cfRule>
    <cfRule type="containsText" dxfId="1010" priority="84985" operator="containsText" text="S1">
      <formula>NOT(ISERROR(SEARCH("S1",DE33)))</formula>
    </cfRule>
    <cfRule type="containsText" dxfId="1009" priority="84984" operator="containsText" text="S3">
      <formula>NOT(ISERROR(SEARCH("S3",DE33)))</formula>
    </cfRule>
    <cfRule type="containsText" dxfId="1008" priority="84983" operator="containsText" text="S6">
      <formula>NOT(ISERROR(SEARCH("S6",DE33)))</formula>
    </cfRule>
    <cfRule type="containsText" dxfId="1007" priority="84973" operator="containsText" text="HO">
      <formula>NOT(ISERROR(SEARCH("HO",DE33)))</formula>
    </cfRule>
    <cfRule type="containsText" dxfId="1006" priority="84982" operator="containsText" text="S2">
      <formula>NOT(ISERROR(SEARCH("S2",DE33)))</formula>
    </cfRule>
    <cfRule type="containsText" dxfId="1005" priority="84981" operator="containsText" text="WO">
      <formula>NOT(ISERROR(SEARCH("WO",DE33)))</formula>
    </cfRule>
    <cfRule type="containsText" dxfId="1004" priority="84980" operator="containsText" text="HO">
      <formula>NOT(ISERROR(SEARCH("HO",DE33)))</formula>
    </cfRule>
    <cfRule type="containsText" dxfId="1003" priority="84975" operator="containsText" text="S6">
      <formula>NOT(ISERROR(SEARCH("S6",DE33)))</formula>
    </cfRule>
    <cfRule type="containsText" dxfId="1002" priority="84979" operator="containsText" text="CO">
      <formula>NOT(ISERROR(SEARCH("CO",DE33)))</formula>
    </cfRule>
    <cfRule type="containsText" dxfId="1001" priority="84976" operator="containsText" text="S3">
      <formula>NOT(ISERROR(SEARCH("S3",DE33)))</formula>
    </cfRule>
    <cfRule type="containsText" dxfId="1000" priority="84978" operator="containsText" text="G">
      <formula>NOT(ISERROR(SEARCH("G",DE33)))</formula>
    </cfRule>
    <cfRule type="containsText" dxfId="999" priority="84937" operator="containsText" text="S6">
      <formula>NOT(ISERROR(SEARCH("S6",DE33)))</formula>
    </cfRule>
    <cfRule type="containsText" dxfId="998" priority="84938" operator="containsText" text="S3">
      <formula>NOT(ISERROR(SEARCH("S3",DE33)))</formula>
    </cfRule>
    <cfRule type="containsText" dxfId="997" priority="84939" operator="containsText" text="S1">
      <formula>NOT(ISERROR(SEARCH("S1",DE33)))</formula>
    </cfRule>
    <cfRule type="containsText" dxfId="996" priority="84940" operator="containsText" text="G">
      <formula>NOT(ISERROR(SEARCH("G",DE33)))</formula>
    </cfRule>
    <cfRule type="containsText" dxfId="995" priority="84941" operator="containsText" text="CO">
      <formula>NOT(ISERROR(SEARCH("CO",DE33)))</formula>
    </cfRule>
    <cfRule type="containsText" dxfId="994" priority="84942" operator="containsText" text="HO">
      <formula>NOT(ISERROR(SEARCH("HO",DE33)))</formula>
    </cfRule>
    <cfRule type="containsText" dxfId="993" priority="84943" operator="containsText" text="WO">
      <formula>NOT(ISERROR(SEARCH("WO",DE33)))</formula>
    </cfRule>
    <cfRule type="containsText" dxfId="992" priority="84944" operator="containsText" text="S2">
      <formula>NOT(ISERROR(SEARCH("S2",DE33)))</formula>
    </cfRule>
    <cfRule type="containsText" dxfId="991" priority="84945" operator="containsText" text="S6">
      <formula>NOT(ISERROR(SEARCH("S6",DE33)))</formula>
    </cfRule>
    <cfRule type="containsText" dxfId="990" priority="84946" operator="containsText" text="S3">
      <formula>NOT(ISERROR(SEARCH("S3",DE33)))</formula>
    </cfRule>
    <cfRule type="containsText" dxfId="989" priority="84947" operator="containsText" text="S1">
      <formula>NOT(ISERROR(SEARCH("S1",DE33)))</formula>
    </cfRule>
    <cfRule type="containsText" dxfId="988" priority="84948" operator="containsText" text="G">
      <formula>NOT(ISERROR(SEARCH("G",DE33)))</formula>
    </cfRule>
    <cfRule type="containsText" dxfId="987" priority="84949" operator="containsText" text="CO">
      <formula>NOT(ISERROR(SEARCH("CO",DE33)))</formula>
    </cfRule>
    <cfRule type="containsText" dxfId="986" priority="84950" operator="containsText" text="HO">
      <formula>NOT(ISERROR(SEARCH("HO",DE33)))</formula>
    </cfRule>
    <cfRule type="containsText" dxfId="985" priority="84951" operator="containsText" text="WO">
      <formula>NOT(ISERROR(SEARCH("WO",DE33)))</formula>
    </cfRule>
    <cfRule type="containsText" dxfId="984" priority="84952" operator="containsText" text="S2">
      <formula>NOT(ISERROR(SEARCH("S2",DE33)))</formula>
    </cfRule>
    <cfRule type="containsText" dxfId="983" priority="84953" operator="containsText" text="S6">
      <formula>NOT(ISERROR(SEARCH("S6",DE33)))</formula>
    </cfRule>
    <cfRule type="containsText" dxfId="982" priority="84954" operator="containsText" text="S3">
      <formula>NOT(ISERROR(SEARCH("S3",DE33)))</formula>
    </cfRule>
    <cfRule type="containsText" dxfId="981" priority="84955" operator="containsText" text="S1">
      <formula>NOT(ISERROR(SEARCH("S1",DE33)))</formula>
    </cfRule>
    <cfRule type="containsText" dxfId="980" priority="84956" operator="containsText" text="G">
      <formula>NOT(ISERROR(SEARCH("G",DE33)))</formula>
    </cfRule>
    <cfRule type="containsText" dxfId="979" priority="84957" operator="containsText" text="CO">
      <formula>NOT(ISERROR(SEARCH("CO",DE33)))</formula>
    </cfRule>
    <cfRule type="containsText" dxfId="978" priority="84958" operator="containsText" text="S2">
      <formula>NOT(ISERROR(SEARCH("S2",DE33)))</formula>
    </cfRule>
    <cfRule type="containsText" dxfId="977" priority="84959" operator="containsText" text="S6">
      <formula>NOT(ISERROR(SEARCH("S6",DE33)))</formula>
    </cfRule>
    <cfRule type="containsText" dxfId="976" priority="84960" operator="containsText" text="S3">
      <formula>NOT(ISERROR(SEARCH("S3",DE33)))</formula>
    </cfRule>
    <cfRule type="containsText" dxfId="975" priority="84961" operator="containsText" text="S1">
      <formula>NOT(ISERROR(SEARCH("S1",DE33)))</formula>
    </cfRule>
    <cfRule type="containsText" dxfId="974" priority="84962" operator="containsText" text="G">
      <formula>NOT(ISERROR(SEARCH("G",DE33)))</formula>
    </cfRule>
    <cfRule type="containsText" dxfId="973" priority="84963" operator="containsText" text="CO">
      <formula>NOT(ISERROR(SEARCH("CO",DE33)))</formula>
    </cfRule>
    <cfRule type="containsText" dxfId="972" priority="84964" operator="containsText" text="HO">
      <formula>NOT(ISERROR(SEARCH("HO",DE33)))</formula>
    </cfRule>
    <cfRule type="containsText" dxfId="971" priority="84965" operator="containsText" text="WO">
      <formula>NOT(ISERROR(SEARCH("WO",DE33)))</formula>
    </cfRule>
    <cfRule type="containsText" dxfId="970" priority="84966" operator="containsText" text="S2">
      <formula>NOT(ISERROR(SEARCH("S2",DE33)))</formula>
    </cfRule>
    <cfRule type="containsText" dxfId="969" priority="84967" operator="containsText" text="S6">
      <formula>NOT(ISERROR(SEARCH("S6",DE33)))</formula>
    </cfRule>
    <cfRule type="containsText" dxfId="968" priority="84968" operator="containsText" text="S3">
      <formula>NOT(ISERROR(SEARCH("S3",DE33)))</formula>
    </cfRule>
    <cfRule type="containsText" dxfId="967" priority="84969" operator="containsText" text="S1">
      <formula>NOT(ISERROR(SEARCH("S1",DE33)))</formula>
    </cfRule>
    <cfRule type="containsText" dxfId="966" priority="84970" operator="containsText" text="G">
      <formula>NOT(ISERROR(SEARCH("G",DE33)))</formula>
    </cfRule>
    <cfRule type="containsText" dxfId="965" priority="84971" operator="containsText" text="WO">
      <formula>NOT(ISERROR(SEARCH("WO",DE33)))</formula>
    </cfRule>
    <cfRule type="containsText" dxfId="964" priority="84972" operator="containsText" text="CO">
      <formula>NOT(ISERROR(SEARCH("CO",DE33)))</formula>
    </cfRule>
    <cfRule type="containsText" dxfId="963" priority="84974" operator="containsText" text="S2">
      <formula>NOT(ISERROR(SEARCH("S2",DE33)))</formula>
    </cfRule>
    <cfRule type="containsText" dxfId="962" priority="85000" operator="containsText" text="G">
      <formula>NOT(ISERROR(SEARCH("G",DE33)))</formula>
    </cfRule>
    <cfRule type="containsText" dxfId="961" priority="85006" operator="containsText" text="S3">
      <formula>NOT(ISERROR(SEARCH("S3",DE33)))</formula>
    </cfRule>
    <cfRule type="containsText" dxfId="960" priority="85005" operator="containsText" text="S6">
      <formula>NOT(ISERROR(SEARCH("S6",DE33)))</formula>
    </cfRule>
    <cfRule type="containsText" dxfId="959" priority="85004" operator="containsText" text="S2">
      <formula>NOT(ISERROR(SEARCH("S2",DE33)))</formula>
    </cfRule>
  </conditionalFormatting>
  <conditionalFormatting sqref="DL33:DL36 DE33:DF47 DL37:DM47 DS37:DT47 DZ37:EA47 EG37:EG47">
    <cfRule type="containsText" dxfId="958" priority="85013" operator="containsText" text="S6">
      <formula>NOT(ISERROR(SEARCH("S6",DE33)))</formula>
    </cfRule>
    <cfRule type="containsText" dxfId="957" priority="85014" operator="containsText" text="S3">
      <formula>NOT(ISERROR(SEARCH("S3",DE33)))</formula>
    </cfRule>
    <cfRule type="containsText" dxfId="956" priority="85015" operator="containsText" text="S1">
      <formula>NOT(ISERROR(SEARCH("S1",DE33)))</formula>
    </cfRule>
    <cfRule type="containsText" dxfId="955" priority="85016" operator="containsText" text="G">
      <formula>NOT(ISERROR(SEARCH("G",DE33)))</formula>
    </cfRule>
    <cfRule type="containsText" dxfId="954" priority="85009" operator="containsText" text="WO">
      <formula>NOT(ISERROR(SEARCH("WO",DE33)))</formula>
    </cfRule>
    <cfRule type="containsText" dxfId="953" priority="85010" operator="containsText" text="CO">
      <formula>NOT(ISERROR(SEARCH("CO",DE33)))</formula>
    </cfRule>
    <cfRule type="containsText" dxfId="952" priority="85011" operator="containsText" text="HO">
      <formula>NOT(ISERROR(SEARCH("HO",DE33)))</formula>
    </cfRule>
    <cfRule type="containsText" dxfId="951" priority="85012" operator="containsText" text="S2">
      <formula>NOT(ISERROR(SEARCH("S2",DE33)))</formula>
    </cfRule>
  </conditionalFormatting>
  <conditionalFormatting sqref="DL33:DL36 DE33:DI47 DL37:DP47 DS37:DW47 DZ37:ED47 EG37:EG47">
    <cfRule type="containsText" dxfId="950" priority="85296" operator="containsText" text="S1">
      <formula>NOT(ISERROR(SEARCH("S1",DE33)))</formula>
    </cfRule>
    <cfRule type="containsText" dxfId="949" priority="85291" operator="containsText" text="CO">
      <formula>NOT(ISERROR(SEARCH("CO",DE33)))</formula>
    </cfRule>
    <cfRule type="containsText" dxfId="948" priority="85292" operator="containsText" text="HO">
      <formula>NOT(ISERROR(SEARCH("HO",DE33)))</formula>
    </cfRule>
    <cfRule type="containsText" dxfId="947" priority="85293" operator="containsText" text="S2">
      <formula>NOT(ISERROR(SEARCH("S2",DE33)))</formula>
    </cfRule>
    <cfRule type="containsText" dxfId="946" priority="85294" operator="containsText" text="S6">
      <formula>NOT(ISERROR(SEARCH("S6",DE33)))</formula>
    </cfRule>
    <cfRule type="containsText" dxfId="945" priority="85295" operator="containsText" text="S3">
      <formula>NOT(ISERROR(SEARCH("S3",DE33)))</formula>
    </cfRule>
    <cfRule type="containsText" dxfId="944" priority="85297" operator="containsText" text="G">
      <formula>NOT(ISERROR(SEARCH("G",DE33)))</formula>
    </cfRule>
    <cfRule type="containsText" dxfId="943" priority="85298" operator="containsText" text="WO">
      <formula>NOT(ISERROR(SEARCH("WO",DE33)))</formula>
    </cfRule>
    <cfRule type="containsText" dxfId="942" priority="85301" operator="containsText" text="S2">
      <formula>NOT(ISERROR(SEARCH("S2",DE33)))</formula>
    </cfRule>
    <cfRule type="containsText" dxfId="941" priority="85302" operator="containsText" text="S6">
      <formula>NOT(ISERROR(SEARCH("S6",DE33)))</formula>
    </cfRule>
    <cfRule type="containsText" dxfId="940" priority="85303" operator="containsText" text="S3">
      <formula>NOT(ISERROR(SEARCH("S3",DE33)))</formula>
    </cfRule>
    <cfRule type="containsText" dxfId="939" priority="85304" operator="containsText" text="S1">
      <formula>NOT(ISERROR(SEARCH("S1",DE33)))</formula>
    </cfRule>
    <cfRule type="containsText" dxfId="938" priority="85305" operator="containsText" text="G">
      <formula>NOT(ISERROR(SEARCH("G",DE33)))</formula>
    </cfRule>
  </conditionalFormatting>
  <conditionalFormatting sqref="DL33:DL36 DG33:DI47 DL37:DP47 DS37:DW47 DZ37:ED47">
    <cfRule type="containsText" dxfId="937" priority="80232" operator="containsText" text="CO">
      <formula>NOT(ISERROR(SEARCH("CO",DG33)))</formula>
    </cfRule>
    <cfRule type="containsText" dxfId="936" priority="80234" operator="containsText" text="HO">
      <formula>NOT(ISERROR(SEARCH("HO",DG33)))</formula>
    </cfRule>
    <cfRule type="containsText" dxfId="935" priority="80233" operator="containsText" text="WO">
      <formula>NOT(ISERROR(SEARCH("WO",DG33)))</formula>
    </cfRule>
  </conditionalFormatting>
  <conditionalFormatting sqref="DM35:DW35">
    <cfRule type="containsText" dxfId="934" priority="2327" operator="containsText" text="S6">
      <formula>NOT(ISERROR(SEARCH("S6",DM35)))</formula>
    </cfRule>
    <cfRule type="containsText" dxfId="933" priority="2290" operator="containsText" text="CO">
      <formula>NOT(ISERROR(SEARCH("CO",DM35)))</formula>
    </cfRule>
    <cfRule type="containsText" dxfId="932" priority="2288" operator="containsText" text="S1">
      <formula>NOT(ISERROR(SEARCH("S1",DM35)))</formula>
    </cfRule>
    <cfRule type="containsText" dxfId="931" priority="2287" operator="containsText" text="S3">
      <formula>NOT(ISERROR(SEARCH("S3",DM35)))</formula>
    </cfRule>
    <cfRule type="containsText" dxfId="930" priority="2286" operator="containsText" text="S6">
      <formula>NOT(ISERROR(SEARCH("S6",DM35)))</formula>
    </cfRule>
    <cfRule type="containsText" dxfId="929" priority="2289" operator="containsText" text="G">
      <formula>NOT(ISERROR(SEARCH("G",DM35)))</formula>
    </cfRule>
    <cfRule type="containsText" dxfId="928" priority="2285" operator="containsText" text="S2">
      <formula>NOT(ISERROR(SEARCH("S2",DM35)))</formula>
    </cfRule>
    <cfRule type="containsText" dxfId="927" priority="2318" operator="containsText" text="G">
      <formula>NOT(ISERROR(SEARCH("G",DM35)))</formula>
    </cfRule>
    <cfRule type="containsText" dxfId="926" priority="2326" operator="containsText" text="G">
      <formula>NOT(ISERROR(SEARCH("G",DM35)))</formula>
    </cfRule>
    <cfRule type="containsText" dxfId="925" priority="2325" operator="containsText" text="S1">
      <formula>NOT(ISERROR(SEARCH("S1",DM35)))</formula>
    </cfRule>
    <cfRule type="containsText" dxfId="924" priority="2324" operator="containsText" text="S3">
      <formula>NOT(ISERROR(SEARCH("S3",DM35)))</formula>
    </cfRule>
    <cfRule type="containsText" dxfId="923" priority="2322" operator="containsText" text="CO">
      <formula>NOT(ISERROR(SEARCH("CO",DM35)))</formula>
    </cfRule>
    <cfRule type="containsText" dxfId="922" priority="2320" operator="containsText" text="WO">
      <formula>NOT(ISERROR(SEARCH("WO",DM35)))</formula>
    </cfRule>
    <cfRule type="containsText" dxfId="921" priority="2319" operator="containsText" text="HO">
      <formula>NOT(ISERROR(SEARCH("HO",DM35)))</formula>
    </cfRule>
    <cfRule type="containsText" dxfId="920" priority="2284" operator="containsText" text="CO">
      <formula>NOT(ISERROR(SEARCH("CO",DM35)))</formula>
    </cfRule>
    <cfRule type="containsText" dxfId="919" priority="2317" operator="containsText" text="S1">
      <formula>NOT(ISERROR(SEARCH("S1",DM35)))</formula>
    </cfRule>
    <cfRule type="containsText" dxfId="918" priority="2316" operator="containsText" text="S3">
      <formula>NOT(ISERROR(SEARCH("S3",DM35)))</formula>
    </cfRule>
    <cfRule type="containsText" dxfId="917" priority="2315" operator="containsText" text="S6">
      <formula>NOT(ISERROR(SEARCH("S6",DM35)))</formula>
    </cfRule>
    <cfRule type="containsText" dxfId="916" priority="2314" operator="containsText" text="S2">
      <formula>NOT(ISERROR(SEARCH("S2",DM35)))</formula>
    </cfRule>
    <cfRule type="containsText" dxfId="915" priority="2304" operator="containsText" text="HO">
      <formula>NOT(ISERROR(SEARCH("HO",DM35)))</formula>
    </cfRule>
    <cfRule type="containsText" dxfId="914" priority="2293" operator="containsText" text="S3">
      <formula>NOT(ISERROR(SEARCH("S3",DM35)))</formula>
    </cfRule>
    <cfRule type="containsText" dxfId="913" priority="2303" operator="containsText" text="WO">
      <formula>NOT(ISERROR(SEARCH("WO",DM35)))</formula>
    </cfRule>
    <cfRule type="containsText" dxfId="912" priority="2283" operator="containsText" text="G">
      <formula>NOT(ISERROR(SEARCH("G",DM35)))</formula>
    </cfRule>
    <cfRule type="containsText" dxfId="911" priority="2301" operator="containsText" text="CO">
      <formula>NOT(ISERROR(SEARCH("CO",DM35)))</formula>
    </cfRule>
    <cfRule type="containsText" dxfId="910" priority="2282" operator="containsText" text="S1">
      <formula>NOT(ISERROR(SEARCH("S1",DM35)))</formula>
    </cfRule>
    <cfRule type="containsText" dxfId="909" priority="2281" operator="containsText" text="S3">
      <formula>NOT(ISERROR(SEARCH("S3",DM35)))</formula>
    </cfRule>
    <cfRule type="containsText" dxfId="908" priority="2280" operator="containsText" text="S6">
      <formula>NOT(ISERROR(SEARCH("S6",DM35)))</formula>
    </cfRule>
    <cfRule type="containsText" dxfId="907" priority="2279" operator="containsText" text="S2">
      <formula>NOT(ISERROR(SEARCH("S2",DM35)))</formula>
    </cfRule>
    <cfRule type="containsText" dxfId="906" priority="2278" operator="containsText" text="CO">
      <formula>NOT(ISERROR(SEARCH("CO",DM35)))</formula>
    </cfRule>
    <cfRule type="containsText" dxfId="905" priority="2277" operator="containsText" text="S2">
      <formula>NOT(ISERROR(SEARCH("S2",DM35)))</formula>
    </cfRule>
    <cfRule type="containsText" dxfId="904" priority="2294" operator="containsText" text="S1">
      <formula>NOT(ISERROR(SEARCH("S1",DM35)))</formula>
    </cfRule>
    <cfRule type="containsText" dxfId="903" priority="2300" operator="containsText" text="G">
      <formula>NOT(ISERROR(SEARCH("G",DM35)))</formula>
    </cfRule>
    <cfRule type="containsText" dxfId="902" priority="2299" operator="containsText" text="S1">
      <formula>NOT(ISERROR(SEARCH("S1",DM35)))</formula>
    </cfRule>
    <cfRule type="containsText" dxfId="901" priority="2298" operator="containsText" text="S3">
      <formula>NOT(ISERROR(SEARCH("S3",DM35)))</formula>
    </cfRule>
    <cfRule type="containsText" dxfId="900" priority="2297" operator="containsText" text="S6">
      <formula>NOT(ISERROR(SEARCH("S6",DM35)))</formula>
    </cfRule>
    <cfRule type="containsText" dxfId="899" priority="2296" operator="containsText" text="S2">
      <formula>NOT(ISERROR(SEARCH("S2",DM35)))</formula>
    </cfRule>
    <cfRule type="containsText" dxfId="898" priority="2295" operator="containsText" text="G">
      <formula>NOT(ISERROR(SEARCH("G",DM35)))</formula>
    </cfRule>
    <cfRule type="containsText" dxfId="897" priority="2292" operator="containsText" text="S6">
      <formula>NOT(ISERROR(SEARCH("S6",DM35)))</formula>
    </cfRule>
    <cfRule type="containsText" dxfId="896" priority="2291" operator="containsText" text="S2">
      <formula>NOT(ISERROR(SEARCH("S2",DM35)))</formula>
    </cfRule>
  </conditionalFormatting>
  <conditionalFormatting sqref="DM36:DZ36 M68:Q68">
    <cfRule type="containsText" dxfId="895" priority="1182" operator="containsText" text="HO">
      <formula>NOT(ISERROR(SEARCH("HO",M36)))</formula>
    </cfRule>
  </conditionalFormatting>
  <conditionalFormatting sqref="DM36:DZ36 P68:Q68 EH68:FL68">
    <cfRule type="containsText" dxfId="894" priority="1163" operator="containsText" text="S3">
      <formula>NOT(ISERROR(SEARCH("S3",P36)))</formula>
    </cfRule>
    <cfRule type="containsText" dxfId="893" priority="1161" operator="containsText" text="S2">
      <formula>NOT(ISERROR(SEARCH("S2",P36)))</formula>
    </cfRule>
    <cfRule type="containsText" dxfId="892" priority="1160" operator="containsText" text="CO">
      <formula>NOT(ISERROR(SEARCH("CO",P36)))</formula>
    </cfRule>
    <cfRule type="containsText" dxfId="891" priority="1157" operator="containsText" text="S3">
      <formula>NOT(ISERROR(SEARCH("S3",P36)))</formula>
    </cfRule>
    <cfRule type="containsText" dxfId="890" priority="1179" operator="containsText" text="S3">
      <formula>NOT(ISERROR(SEARCH("S3",P36)))</formula>
    </cfRule>
    <cfRule type="containsText" dxfId="889" priority="1166" operator="containsText" text="CO">
      <formula>NOT(ISERROR(SEARCH("CO",P36)))</formula>
    </cfRule>
    <cfRule type="containsText" dxfId="888" priority="1177" operator="containsText" text="S2">
      <formula>NOT(ISERROR(SEARCH("S2",P36)))</formula>
    </cfRule>
    <cfRule type="containsText" dxfId="887" priority="1173" operator="containsText" text="HO">
      <formula>NOT(ISERROR(SEARCH("HO",P36)))</formula>
    </cfRule>
    <cfRule type="containsText" dxfId="886" priority="1172" operator="containsText" text="WO">
      <formula>NOT(ISERROR(SEARCH("WO",P36)))</formula>
    </cfRule>
    <cfRule type="containsText" dxfId="885" priority="1169" operator="containsText" text="S3">
      <formula>NOT(ISERROR(SEARCH("S3",P36)))</formula>
    </cfRule>
    <cfRule type="containsText" dxfId="884" priority="1167" operator="containsText" text="S2">
      <formula>NOT(ISERROR(SEARCH("S2",P36)))</formula>
    </cfRule>
    <cfRule type="containsText" dxfId="883" priority="1142" operator="containsText" text="CO">
      <formula>NOT(ISERROR(SEARCH("CO",P36)))</formula>
    </cfRule>
    <cfRule type="containsText" dxfId="882" priority="1143" operator="containsText" text="S2">
      <formula>NOT(ISERROR(SEARCH("S2",P36)))</formula>
    </cfRule>
    <cfRule type="containsText" dxfId="881" priority="1145" operator="containsText" text="S3">
      <formula>NOT(ISERROR(SEARCH("S3",P36)))</formula>
    </cfRule>
    <cfRule type="containsText" dxfId="880" priority="1148" operator="containsText" text="CO">
      <formula>NOT(ISERROR(SEARCH("CO",P36)))</formula>
    </cfRule>
    <cfRule type="containsText" dxfId="879" priority="1149" operator="containsText" text="S2">
      <formula>NOT(ISERROR(SEARCH("S2",P36)))</formula>
    </cfRule>
    <cfRule type="containsText" dxfId="878" priority="1151" operator="containsText" text="S3">
      <formula>NOT(ISERROR(SEARCH("S3",P36)))</formula>
    </cfRule>
    <cfRule type="containsText" dxfId="877" priority="1154" operator="containsText" text="CO">
      <formula>NOT(ISERROR(SEARCH("CO",P36)))</formula>
    </cfRule>
    <cfRule type="containsText" dxfId="876" priority="1155" operator="containsText" text="S2">
      <formula>NOT(ISERROR(SEARCH("S2",P36)))</formula>
    </cfRule>
  </conditionalFormatting>
  <conditionalFormatting sqref="DM36:DZ36 P68:Q68">
    <cfRule type="containsText" dxfId="875" priority="1183" operator="containsText" text="WO">
      <formula>NOT(ISERROR(SEARCH("WO",P36)))</formula>
    </cfRule>
    <cfRule type="containsText" dxfId="874" priority="1176" operator="containsText" text="CO">
      <formula>NOT(ISERROR(SEARCH("CO",P36)))</formula>
    </cfRule>
  </conditionalFormatting>
  <conditionalFormatting sqref="DM36:DZ36 EH68:FL68 P68:Q68">
    <cfRule type="containsText" dxfId="873" priority="1171" operator="containsText" text="G">
      <formula>NOT(ISERROR(SEARCH("G",P36)))</formula>
    </cfRule>
    <cfRule type="containsText" dxfId="872" priority="1178" operator="containsText" text="S6">
      <formula>NOT(ISERROR(SEARCH("S6",P36)))</formula>
    </cfRule>
    <cfRule type="containsText" dxfId="871" priority="1180" operator="containsText" text="S1">
      <formula>NOT(ISERROR(SEARCH("S1",P36)))</formula>
    </cfRule>
    <cfRule type="containsText" dxfId="870" priority="1181" operator="containsText" text="G">
      <formula>NOT(ISERROR(SEARCH("G",P36)))</formula>
    </cfRule>
    <cfRule type="containsText" dxfId="869" priority="1156" operator="containsText" text="S6">
      <formula>NOT(ISERROR(SEARCH("S6",P36)))</formula>
    </cfRule>
    <cfRule type="containsText" dxfId="868" priority="1158" operator="containsText" text="S1">
      <formula>NOT(ISERROR(SEARCH("S1",P36)))</formula>
    </cfRule>
    <cfRule type="containsText" dxfId="867" priority="1144" operator="containsText" text="S6">
      <formula>NOT(ISERROR(SEARCH("S6",P36)))</formula>
    </cfRule>
    <cfRule type="containsText" dxfId="866" priority="1159" operator="containsText" text="G">
      <formula>NOT(ISERROR(SEARCH("G",P36)))</formula>
    </cfRule>
    <cfRule type="containsText" dxfId="865" priority="1146" operator="containsText" text="S1">
      <formula>NOT(ISERROR(SEARCH("S1",P36)))</formula>
    </cfRule>
    <cfRule type="containsText" dxfId="864" priority="1147" operator="containsText" text="G">
      <formula>NOT(ISERROR(SEARCH("G",P36)))</formula>
    </cfRule>
    <cfRule type="containsText" dxfId="863" priority="1162" operator="containsText" text="S6">
      <formula>NOT(ISERROR(SEARCH("S6",P36)))</formula>
    </cfRule>
    <cfRule type="containsText" dxfId="862" priority="1164" operator="containsText" text="S1">
      <formula>NOT(ISERROR(SEARCH("S1",P36)))</formula>
    </cfRule>
    <cfRule type="containsText" dxfId="861" priority="1150" operator="containsText" text="S6">
      <formula>NOT(ISERROR(SEARCH("S6",P36)))</formula>
    </cfRule>
    <cfRule type="containsText" dxfId="860" priority="1165" operator="containsText" text="G">
      <formula>NOT(ISERROR(SEARCH("G",P36)))</formula>
    </cfRule>
    <cfRule type="containsText" dxfId="859" priority="1152" operator="containsText" text="S1">
      <formula>NOT(ISERROR(SEARCH("S1",P36)))</formula>
    </cfRule>
    <cfRule type="containsText" dxfId="858" priority="1153" operator="containsText" text="G">
      <formula>NOT(ISERROR(SEARCH("G",P36)))</formula>
    </cfRule>
    <cfRule type="containsText" dxfId="857" priority="1168" operator="containsText" text="S6">
      <formula>NOT(ISERROR(SEARCH("S6",P36)))</formula>
    </cfRule>
    <cfRule type="containsText" dxfId="856" priority="1170" operator="containsText" text="S1">
      <formula>NOT(ISERROR(SEARCH("S1",P36)))</formula>
    </cfRule>
  </conditionalFormatting>
  <conditionalFormatting sqref="DN19">
    <cfRule type="containsText" dxfId="855" priority="2328" operator="containsText" text="S3">
      <formula>NOT(ISERROR(SEARCH("S3",DN19)))</formula>
    </cfRule>
    <cfRule type="containsText" dxfId="854" priority="2333" operator="containsText" text="S6">
      <formula>NOT(ISERROR(SEARCH("S6",DN19)))</formula>
    </cfRule>
    <cfRule type="containsText" dxfId="853" priority="2332" operator="containsText" text="S2">
      <formula>NOT(ISERROR(SEARCH("S2",DN19)))</formula>
    </cfRule>
    <cfRule type="containsText" dxfId="852" priority="2331" operator="containsText" text="WO">
      <formula>NOT(ISERROR(SEARCH("WO",DN19)))</formula>
    </cfRule>
    <cfRule type="containsText" dxfId="851" priority="2330" operator="containsText" text="G">
      <formula>NOT(ISERROR(SEARCH("G",DN19)))</formula>
    </cfRule>
    <cfRule type="containsText" dxfId="850" priority="2329" operator="containsText" text="S1">
      <formula>NOT(ISERROR(SEARCH("S1",DN19)))</formula>
    </cfRule>
  </conditionalFormatting>
  <conditionalFormatting sqref="EG37:EH37">
    <cfRule type="containsText" dxfId="849" priority="1058" operator="containsText" text="WO">
      <formula>NOT(ISERROR(SEARCH("WO",EG37)))</formula>
    </cfRule>
    <cfRule type="containsText" dxfId="848" priority="1057" operator="containsText" text="HO">
      <formula>NOT(ISERROR(SEARCH("HO",EG37)))</formula>
    </cfRule>
  </conditionalFormatting>
  <conditionalFormatting sqref="EG38:EH39">
    <cfRule type="containsText" dxfId="847" priority="896" operator="containsText" text="WO">
      <formula>NOT(ISERROR(SEARCH("WO",EG38)))</formula>
    </cfRule>
    <cfRule type="containsText" dxfId="846" priority="895" operator="containsText" text="HO">
      <formula>NOT(ISERROR(SEARCH("HO",EG38)))</formula>
    </cfRule>
  </conditionalFormatting>
  <conditionalFormatting sqref="EG40:EJ47">
    <cfRule type="containsText" dxfId="845" priority="2248" operator="containsText" text="CO">
      <formula>NOT(ISERROR(SEARCH("CO",EG40)))</formula>
    </cfRule>
  </conditionalFormatting>
  <conditionalFormatting sqref="EG37:ER37">
    <cfRule type="containsText" dxfId="844" priority="1051" operator="containsText" text="CO">
      <formula>NOT(ISERROR(SEARCH("CO",EG37)))</formula>
    </cfRule>
  </conditionalFormatting>
  <conditionalFormatting sqref="EG38:EU38">
    <cfRule type="containsText" dxfId="843" priority="937" operator="containsText" text="CO">
      <formula>NOT(ISERROR(SEARCH("CO",EG38)))</formula>
    </cfRule>
  </conditionalFormatting>
  <conditionalFormatting sqref="EG39:EY39">
    <cfRule type="containsText" dxfId="842" priority="894" operator="containsText" text="CO">
      <formula>NOT(ISERROR(SEARCH("CO",EG39)))</formula>
    </cfRule>
  </conditionalFormatting>
  <conditionalFormatting sqref="EG40:FL47">
    <cfRule type="containsText" dxfId="841" priority="2256" operator="containsText" text="HO">
      <formula>NOT(ISERROR(SEARCH("HO",EG40)))</formula>
    </cfRule>
    <cfRule type="containsText" dxfId="840" priority="2257" operator="containsText" text="WO">
      <formula>NOT(ISERROR(SEARCH("WO",EG40)))</formula>
    </cfRule>
  </conditionalFormatting>
  <conditionalFormatting sqref="EH37:EH39">
    <cfRule type="containsText" dxfId="839" priority="1012" operator="containsText" text="S6">
      <formula>NOT(ISERROR(SEARCH("S6",EH37)))</formula>
    </cfRule>
    <cfRule type="containsText" dxfId="838" priority="1011" operator="containsText" text="S2">
      <formula>NOT(ISERROR(SEARCH("S2",EH37)))</formula>
    </cfRule>
    <cfRule type="containsText" dxfId="837" priority="1010" operator="containsText" text="CO">
      <formula>NOT(ISERROR(SEARCH("CO",EH37)))</formula>
    </cfRule>
    <cfRule type="containsText" dxfId="836" priority="1009" operator="containsText" text="G">
      <formula>NOT(ISERROR(SEARCH("G",EH37)))</formula>
    </cfRule>
    <cfRule type="containsText" dxfId="835" priority="1008" operator="containsText" text="S1">
      <formula>NOT(ISERROR(SEARCH("S1",EH37)))</formula>
    </cfRule>
    <cfRule type="containsText" dxfId="834" priority="1007" operator="containsText" text="S3">
      <formula>NOT(ISERROR(SEARCH("S3",EH37)))</formula>
    </cfRule>
    <cfRule type="containsText" dxfId="833" priority="1016" operator="containsText" text="CO">
      <formula>NOT(ISERROR(SEARCH("CO",EH37)))</formula>
    </cfRule>
    <cfRule type="containsText" dxfId="832" priority="1005" operator="containsText" text="S2">
      <formula>NOT(ISERROR(SEARCH("S2",EH37)))</formula>
    </cfRule>
    <cfRule type="containsText" dxfId="831" priority="1004" operator="containsText" text="CO">
      <formula>NOT(ISERROR(SEARCH("CO",EH37)))</formula>
    </cfRule>
    <cfRule type="containsText" dxfId="830" priority="1003" operator="containsText" text="G">
      <formula>NOT(ISERROR(SEARCH("G",EH37)))</formula>
    </cfRule>
    <cfRule type="containsText" dxfId="829" priority="1002" operator="containsText" text="S1">
      <formula>NOT(ISERROR(SEARCH("S1",EH37)))</formula>
    </cfRule>
    <cfRule type="containsText" dxfId="828" priority="1001" operator="containsText" text="S3">
      <formula>NOT(ISERROR(SEARCH("S3",EH37)))</formula>
    </cfRule>
    <cfRule type="containsText" dxfId="827" priority="1000" operator="containsText" text="S6">
      <formula>NOT(ISERROR(SEARCH("S6",EH37)))</formula>
    </cfRule>
    <cfRule type="containsText" dxfId="826" priority="999" operator="containsText" text="S2">
      <formula>NOT(ISERROR(SEARCH("S2",EH37)))</formula>
    </cfRule>
    <cfRule type="containsText" dxfId="825" priority="998" operator="containsText" text="CO">
      <formula>NOT(ISERROR(SEARCH("CO",EH37)))</formula>
    </cfRule>
    <cfRule type="containsText" dxfId="824" priority="997" operator="containsText" text="G">
      <formula>NOT(ISERROR(SEARCH("G",EH37)))</formula>
    </cfRule>
    <cfRule type="containsText" dxfId="823" priority="996" operator="containsText" text="S1">
      <formula>NOT(ISERROR(SEARCH("S1",EH37)))</formula>
    </cfRule>
    <cfRule type="containsText" dxfId="822" priority="995" operator="containsText" text="S3">
      <formula>NOT(ISERROR(SEARCH("S3",EH37)))</formula>
    </cfRule>
    <cfRule type="containsText" dxfId="821" priority="994" operator="containsText" text="S6">
      <formula>NOT(ISERROR(SEARCH("S6",EH37)))</formula>
    </cfRule>
    <cfRule type="containsText" dxfId="820" priority="993" operator="containsText" text="S2">
      <formula>NOT(ISERROR(SEARCH("S2",EH37)))</formula>
    </cfRule>
    <cfRule type="containsText" dxfId="819" priority="992" operator="containsText" text="CO">
      <formula>NOT(ISERROR(SEARCH("CO",EH37)))</formula>
    </cfRule>
    <cfRule type="containsText" dxfId="818" priority="991" operator="containsText" text="G">
      <formula>NOT(ISERROR(SEARCH("G",EH37)))</formula>
    </cfRule>
    <cfRule type="containsText" dxfId="817" priority="990" operator="containsText" text="S1">
      <formula>NOT(ISERROR(SEARCH("S1",EH37)))</formula>
    </cfRule>
    <cfRule type="containsText" dxfId="816" priority="989" operator="containsText" text="S3">
      <formula>NOT(ISERROR(SEARCH("S3",EH37)))</formula>
    </cfRule>
    <cfRule type="containsText" dxfId="815" priority="988" operator="containsText" text="S6">
      <formula>NOT(ISERROR(SEARCH("S6",EH37)))</formula>
    </cfRule>
    <cfRule type="containsText" dxfId="814" priority="987" operator="containsText" text="S2">
      <formula>NOT(ISERROR(SEARCH("S2",EH37)))</formula>
    </cfRule>
    <cfRule type="containsText" dxfId="813" priority="986" operator="containsText" text="CO">
      <formula>NOT(ISERROR(SEARCH("CO",EH37)))</formula>
    </cfRule>
    <cfRule type="containsText" dxfId="812" priority="985" operator="containsText" text="G">
      <formula>NOT(ISERROR(SEARCH("G",EH37)))</formula>
    </cfRule>
    <cfRule type="containsText" dxfId="811" priority="984" operator="containsText" text="S1">
      <formula>NOT(ISERROR(SEARCH("S1",EH37)))</formula>
    </cfRule>
    <cfRule type="containsText" dxfId="810" priority="983" operator="containsText" text="S3">
      <formula>NOT(ISERROR(SEARCH("S3",EH37)))</formula>
    </cfRule>
    <cfRule type="containsText" dxfId="809" priority="982" operator="containsText" text="S6">
      <formula>NOT(ISERROR(SEARCH("S6",EH37)))</formula>
    </cfRule>
    <cfRule type="containsText" dxfId="808" priority="981" operator="containsText" text="S2">
      <formula>NOT(ISERROR(SEARCH("S2",EH37)))</formula>
    </cfRule>
    <cfRule type="containsText" dxfId="807" priority="980" operator="containsText" text="CO">
      <formula>NOT(ISERROR(SEARCH("CO",EH37)))</formula>
    </cfRule>
    <cfRule type="containsText" dxfId="806" priority="1052" operator="containsText" text="S2">
      <formula>NOT(ISERROR(SEARCH("S2",EH37)))</formula>
    </cfRule>
    <cfRule type="containsText" dxfId="805" priority="1054" operator="containsText" text="S3">
      <formula>NOT(ISERROR(SEARCH("S3",EH37)))</formula>
    </cfRule>
    <cfRule type="containsText" dxfId="804" priority="1015" operator="containsText" text="G">
      <formula>NOT(ISERROR(SEARCH("G",EH37)))</formula>
    </cfRule>
    <cfRule type="containsText" dxfId="803" priority="1014" operator="containsText" text="S1">
      <formula>NOT(ISERROR(SEARCH("S1",EH37)))</formula>
    </cfRule>
    <cfRule type="containsText" dxfId="802" priority="1041" operator="containsText" text="WO">
      <formula>NOT(ISERROR(SEARCH("WO",EH37)))</formula>
    </cfRule>
    <cfRule type="containsText" dxfId="801" priority="1013" operator="containsText" text="S3">
      <formula>NOT(ISERROR(SEARCH("S3",EH37)))</formula>
    </cfRule>
    <cfRule type="containsText" dxfId="800" priority="1053" operator="containsText" text="S6">
      <formula>NOT(ISERROR(SEARCH("S6",EH37)))</formula>
    </cfRule>
    <cfRule type="containsText" dxfId="799" priority="1022" operator="containsText" text="CO">
      <formula>NOT(ISERROR(SEARCH("CO",EH37)))</formula>
    </cfRule>
    <cfRule type="containsText" dxfId="798" priority="1049" operator="containsText" text="HO">
      <formula>NOT(ISERROR(SEARCH("HO",EH37)))</formula>
    </cfRule>
    <cfRule type="containsText" dxfId="797" priority="1048" operator="containsText" text="G">
      <formula>NOT(ISERROR(SEARCH("G",EH37)))</formula>
    </cfRule>
    <cfRule type="containsText" dxfId="796" priority="1047" operator="containsText" text="S1">
      <formula>NOT(ISERROR(SEARCH("S1",EH37)))</formula>
    </cfRule>
    <cfRule type="containsText" dxfId="795" priority="1046" operator="containsText" text="S3">
      <formula>NOT(ISERROR(SEARCH("S3",EH37)))</formula>
    </cfRule>
    <cfRule type="containsText" dxfId="794" priority="1045" operator="containsText" text="S6">
      <formula>NOT(ISERROR(SEARCH("S6",EH37)))</formula>
    </cfRule>
    <cfRule type="containsText" dxfId="793" priority="1044" operator="containsText" text="S2">
      <formula>NOT(ISERROR(SEARCH("S2",EH37)))</formula>
    </cfRule>
    <cfRule type="containsText" dxfId="792" priority="1042" operator="containsText" text="HO">
      <formula>NOT(ISERROR(SEARCH("HO",EH37)))</formula>
    </cfRule>
    <cfRule type="containsText" dxfId="791" priority="1055" operator="containsText" text="S1">
      <formula>NOT(ISERROR(SEARCH("S1",EH37)))</formula>
    </cfRule>
    <cfRule type="containsText" dxfId="790" priority="1040" operator="containsText" text="CO">
      <formula>NOT(ISERROR(SEARCH("CO",EH37)))</formula>
    </cfRule>
    <cfRule type="containsText" dxfId="789" priority="1039" operator="containsText" text="G">
      <formula>NOT(ISERROR(SEARCH("G",EH37)))</formula>
    </cfRule>
    <cfRule type="containsText" dxfId="788" priority="1038" operator="containsText" text="S1">
      <formula>NOT(ISERROR(SEARCH("S1",EH37)))</formula>
    </cfRule>
    <cfRule type="containsText" dxfId="787" priority="1006" operator="containsText" text="S6">
      <formula>NOT(ISERROR(SEARCH("S6",EH37)))</formula>
    </cfRule>
    <cfRule type="containsText" dxfId="786" priority="1037" operator="containsText" text="S3">
      <formula>NOT(ISERROR(SEARCH("S3",EH37)))</formula>
    </cfRule>
    <cfRule type="containsText" dxfId="785" priority="1036" operator="containsText" text="S6">
      <formula>NOT(ISERROR(SEARCH("S6",EH37)))</formula>
    </cfRule>
    <cfRule type="containsText" dxfId="784" priority="1035" operator="containsText" text="S2">
      <formula>NOT(ISERROR(SEARCH("S2",EH37)))</formula>
    </cfRule>
    <cfRule type="containsText" dxfId="783" priority="1034" operator="containsText" text="CO">
      <formula>NOT(ISERROR(SEARCH("CO",EH37)))</formula>
    </cfRule>
    <cfRule type="containsText" dxfId="782" priority="1033" operator="containsText" text="G">
      <formula>NOT(ISERROR(SEARCH("G",EH37)))</formula>
    </cfRule>
    <cfRule type="containsText" dxfId="781" priority="1032" operator="containsText" text="S1">
      <formula>NOT(ISERROR(SEARCH("S1",EH37)))</formula>
    </cfRule>
    <cfRule type="containsText" dxfId="780" priority="1031" operator="containsText" text="S3">
      <formula>NOT(ISERROR(SEARCH("S3",EH37)))</formula>
    </cfRule>
    <cfRule type="containsText" dxfId="779" priority="1030" operator="containsText" text="S6">
      <formula>NOT(ISERROR(SEARCH("S6",EH37)))</formula>
    </cfRule>
    <cfRule type="containsText" dxfId="778" priority="1029" operator="containsText" text="S2">
      <formula>NOT(ISERROR(SEARCH("S2",EH37)))</formula>
    </cfRule>
    <cfRule type="containsText" dxfId="777" priority="1028" operator="containsText" text="CO">
      <formula>NOT(ISERROR(SEARCH("CO",EH37)))</formula>
    </cfRule>
    <cfRule type="containsText" dxfId="776" priority="1027" operator="containsText" text="G">
      <formula>NOT(ISERROR(SEARCH("G",EH37)))</formula>
    </cfRule>
    <cfRule type="containsText" dxfId="775" priority="1026" operator="containsText" text="S1">
      <formula>NOT(ISERROR(SEARCH("S1",EH37)))</formula>
    </cfRule>
    <cfRule type="containsText" dxfId="774" priority="1056" operator="containsText" text="G">
      <formula>NOT(ISERROR(SEARCH("G",EH37)))</formula>
    </cfRule>
    <cfRule type="containsText" dxfId="773" priority="1025" operator="containsText" text="S3">
      <formula>NOT(ISERROR(SEARCH("S3",EH37)))</formula>
    </cfRule>
    <cfRule type="containsText" dxfId="772" priority="1024" operator="containsText" text="S6">
      <formula>NOT(ISERROR(SEARCH("S6",EH37)))</formula>
    </cfRule>
    <cfRule type="containsText" dxfId="771" priority="1023" operator="containsText" text="S2">
      <formula>NOT(ISERROR(SEARCH("S2",EH37)))</formula>
    </cfRule>
    <cfRule type="containsText" dxfId="770" priority="1050" operator="containsText" text="WO">
      <formula>NOT(ISERROR(SEARCH("WO",EH37)))</formula>
    </cfRule>
    <cfRule type="containsText" dxfId="769" priority="1021" operator="containsText" text="G">
      <formula>NOT(ISERROR(SEARCH("G",EH37)))</formula>
    </cfRule>
    <cfRule type="containsText" dxfId="768" priority="1020" operator="containsText" text="S1">
      <formula>NOT(ISERROR(SEARCH("S1",EH37)))</formula>
    </cfRule>
    <cfRule type="containsText" dxfId="767" priority="1019" operator="containsText" text="S3">
      <formula>NOT(ISERROR(SEARCH("S3",EH37)))</formula>
    </cfRule>
    <cfRule type="containsText" dxfId="766" priority="1018" operator="containsText" text="S6">
      <formula>NOT(ISERROR(SEARCH("S6",EH37)))</formula>
    </cfRule>
    <cfRule type="containsText" dxfId="765" priority="1017" operator="containsText" text="S2">
      <formula>NOT(ISERROR(SEARCH("S2",EH37)))</formula>
    </cfRule>
  </conditionalFormatting>
  <conditionalFormatting sqref="EH37:EH47 EJ40:EO47 ER40:EV47 EY40:FC47 FF40:FK47">
    <cfRule type="containsText" dxfId="764" priority="2052" operator="containsText" text="G">
      <formula>NOT(ISERROR(SEARCH("G",EH37)))</formula>
    </cfRule>
    <cfRule type="containsText" dxfId="763" priority="2051" operator="containsText" text="S1">
      <formula>NOT(ISERROR(SEARCH("S1",EH37)))</formula>
    </cfRule>
    <cfRule type="containsText" dxfId="762" priority="2050" operator="containsText" text="S3">
      <formula>NOT(ISERROR(SEARCH("S3",EH37)))</formula>
    </cfRule>
    <cfRule type="containsText" dxfId="761" priority="2049" operator="containsText" text="S6">
      <formula>NOT(ISERROR(SEARCH("S6",EH37)))</formula>
    </cfRule>
  </conditionalFormatting>
  <conditionalFormatting sqref="EH37:EH47 EN40:EO47 EU40:EV47 FB40:FC47 FI40:FJ47">
    <cfRule type="containsText" dxfId="760" priority="2005" operator="containsText" text="CO">
      <formula>NOT(ISERROR(SEARCH("CO",EH37)))</formula>
    </cfRule>
    <cfRule type="containsText" dxfId="759" priority="1999" operator="containsText" text="CO">
      <formula>NOT(ISERROR(SEARCH("CO",EH37)))</formula>
    </cfRule>
    <cfRule type="containsText" dxfId="758" priority="2000" operator="containsText" text="S2">
      <formula>NOT(ISERROR(SEARCH("S2",EH37)))</formula>
    </cfRule>
    <cfRule type="containsText" dxfId="757" priority="2002" operator="containsText" text="S3">
      <formula>NOT(ISERROR(SEARCH("S3",EH37)))</formula>
    </cfRule>
    <cfRule type="containsText" dxfId="756" priority="2003" operator="containsText" text="S1">
      <formula>NOT(ISERROR(SEARCH("S1",EH37)))</formula>
    </cfRule>
    <cfRule type="containsText" dxfId="755" priority="2010" operator="containsText" text="G">
      <formula>NOT(ISERROR(SEARCH("G",EH37)))</formula>
    </cfRule>
    <cfRule type="containsText" dxfId="754" priority="2012" operator="containsText" text="S2">
      <formula>NOT(ISERROR(SEARCH("S2",EH37)))</formula>
    </cfRule>
    <cfRule type="containsText" dxfId="753" priority="2001" operator="containsText" text="S6">
      <formula>NOT(ISERROR(SEARCH("S6",EH37)))</formula>
    </cfRule>
    <cfRule type="containsText" dxfId="752" priority="2013" operator="containsText" text="S6">
      <formula>NOT(ISERROR(SEARCH("S6",EH37)))</formula>
    </cfRule>
    <cfRule type="containsText" dxfId="751" priority="2014" operator="containsText" text="S3">
      <formula>NOT(ISERROR(SEARCH("S3",EH37)))</formula>
    </cfRule>
    <cfRule type="containsText" dxfId="750" priority="2009" operator="containsText" text="S1">
      <formula>NOT(ISERROR(SEARCH("S1",EH37)))</formula>
    </cfRule>
    <cfRule type="containsText" dxfId="749" priority="2008" operator="containsText" text="S3">
      <formula>NOT(ISERROR(SEARCH("S3",EH37)))</formula>
    </cfRule>
    <cfRule type="containsText" dxfId="748" priority="2015" operator="containsText" text="S1">
      <formula>NOT(ISERROR(SEARCH("S1",EH37)))</formula>
    </cfRule>
    <cfRule type="containsText" dxfId="747" priority="2007" operator="containsText" text="S6">
      <formula>NOT(ISERROR(SEARCH("S6",EH37)))</formula>
    </cfRule>
    <cfRule type="containsText" dxfId="746" priority="2006" operator="containsText" text="S2">
      <formula>NOT(ISERROR(SEARCH("S2",EH37)))</formula>
    </cfRule>
    <cfRule type="containsText" dxfId="745" priority="2016" operator="containsText" text="G">
      <formula>NOT(ISERROR(SEARCH("G",EH37)))</formula>
    </cfRule>
    <cfRule type="containsText" dxfId="744" priority="2011" operator="containsText" text="CO">
      <formula>NOT(ISERROR(SEARCH("CO",EH37)))</formula>
    </cfRule>
    <cfRule type="containsText" dxfId="743" priority="2004" operator="containsText" text="G">
      <formula>NOT(ISERROR(SEARCH("G",EH37)))</formula>
    </cfRule>
  </conditionalFormatting>
  <conditionalFormatting sqref="EH40:EI47 EO40:EP47 EV40:EW47 FC40:FD47 FJ40:FK47">
    <cfRule type="containsText" dxfId="742" priority="1953" operator="containsText" text="S6">
      <formula>NOT(ISERROR(SEARCH("S6",EH40)))</formula>
    </cfRule>
    <cfRule type="containsText" dxfId="741" priority="1952" operator="containsText" text="S2">
      <formula>NOT(ISERROR(SEARCH("S2",EH40)))</formula>
    </cfRule>
    <cfRule type="containsText" dxfId="740" priority="1951" operator="containsText" text="CO">
      <formula>NOT(ISERROR(SEARCH("CO",EH40)))</formula>
    </cfRule>
    <cfRule type="containsText" dxfId="739" priority="1950" operator="containsText" text="G">
      <formula>NOT(ISERROR(SEARCH("G",EH40)))</formula>
    </cfRule>
    <cfRule type="containsText" dxfId="738" priority="1949" operator="containsText" text="S1">
      <formula>NOT(ISERROR(SEARCH("S1",EH40)))</formula>
    </cfRule>
    <cfRule type="containsText" dxfId="737" priority="1948" operator="containsText" text="S3">
      <formula>NOT(ISERROR(SEARCH("S3",EH40)))</formula>
    </cfRule>
    <cfRule type="containsText" dxfId="736" priority="1947" operator="containsText" text="S6">
      <formula>NOT(ISERROR(SEARCH("S6",EH40)))</formula>
    </cfRule>
    <cfRule type="containsText" dxfId="735" priority="1946" operator="containsText" text="S2">
      <formula>NOT(ISERROR(SEARCH("S2",EH40)))</formula>
    </cfRule>
    <cfRule type="containsText" dxfId="734" priority="1945" operator="containsText" text="CO">
      <formula>NOT(ISERROR(SEARCH("CO",EH40)))</formula>
    </cfRule>
    <cfRule type="containsText" dxfId="733" priority="1944" operator="containsText" text="G">
      <formula>NOT(ISERROR(SEARCH("G",EH40)))</formula>
    </cfRule>
    <cfRule type="containsText" dxfId="732" priority="1943" operator="containsText" text="S1">
      <formula>NOT(ISERROR(SEARCH("S1",EH40)))</formula>
    </cfRule>
    <cfRule type="containsText" dxfId="731" priority="1942" operator="containsText" text="S3">
      <formula>NOT(ISERROR(SEARCH("S3",EH40)))</formula>
    </cfRule>
    <cfRule type="containsText" dxfId="730" priority="1941" operator="containsText" text="S6">
      <formula>NOT(ISERROR(SEARCH("S6",EH40)))</formula>
    </cfRule>
    <cfRule type="containsText" dxfId="729" priority="1998" operator="containsText" text="G">
      <formula>NOT(ISERROR(SEARCH("G",EH40)))</formula>
    </cfRule>
    <cfRule type="containsText" dxfId="728" priority="1997" operator="containsText" text="S1">
      <formula>NOT(ISERROR(SEARCH("S1",EH40)))</formula>
    </cfRule>
    <cfRule type="containsText" dxfId="727" priority="1996" operator="containsText" text="S3">
      <formula>NOT(ISERROR(SEARCH("S3",EH40)))</formula>
    </cfRule>
    <cfRule type="containsText" dxfId="726" priority="1995" operator="containsText" text="S6">
      <formula>NOT(ISERROR(SEARCH("S6",EH40)))</formula>
    </cfRule>
    <cfRule type="containsText" dxfId="725" priority="1994" operator="containsText" text="S2">
      <formula>NOT(ISERROR(SEARCH("S2",EH40)))</formula>
    </cfRule>
    <cfRule type="containsText" dxfId="724" priority="1993" operator="containsText" text="CO">
      <formula>NOT(ISERROR(SEARCH("CO",EH40)))</formula>
    </cfRule>
    <cfRule type="containsText" dxfId="723" priority="1992" operator="containsText" text="G">
      <formula>NOT(ISERROR(SEARCH("G",EH40)))</formula>
    </cfRule>
    <cfRule type="containsText" dxfId="722" priority="1991" operator="containsText" text="S1">
      <formula>NOT(ISERROR(SEARCH("S1",EH40)))</formula>
    </cfRule>
    <cfRule type="containsText" dxfId="721" priority="1990" operator="containsText" text="S3">
      <formula>NOT(ISERROR(SEARCH("S3",EH40)))</formula>
    </cfRule>
    <cfRule type="containsText" dxfId="720" priority="1989" operator="containsText" text="S6">
      <formula>NOT(ISERROR(SEARCH("S6",EH40)))</formula>
    </cfRule>
    <cfRule type="containsText" dxfId="719" priority="1988" operator="containsText" text="S2">
      <formula>NOT(ISERROR(SEARCH("S2",EH40)))</formula>
    </cfRule>
    <cfRule type="containsText" dxfId="718" priority="1987" operator="containsText" text="CO">
      <formula>NOT(ISERROR(SEARCH("CO",EH40)))</formula>
    </cfRule>
    <cfRule type="containsText" dxfId="717" priority="1986" operator="containsText" text="G">
      <formula>NOT(ISERROR(SEARCH("G",EH40)))</formula>
    </cfRule>
    <cfRule type="containsText" dxfId="716" priority="1985" operator="containsText" text="S1">
      <formula>NOT(ISERROR(SEARCH("S1",EH40)))</formula>
    </cfRule>
    <cfRule type="containsText" dxfId="715" priority="1984" operator="containsText" text="S3">
      <formula>NOT(ISERROR(SEARCH("S3",EH40)))</formula>
    </cfRule>
    <cfRule type="containsText" dxfId="714" priority="1983" operator="containsText" text="S6">
      <formula>NOT(ISERROR(SEARCH("S6",EH40)))</formula>
    </cfRule>
    <cfRule type="containsText" dxfId="713" priority="1982" operator="containsText" text="S2">
      <formula>NOT(ISERROR(SEARCH("S2",EH40)))</formula>
    </cfRule>
    <cfRule type="containsText" dxfId="712" priority="1981" operator="containsText" text="CO">
      <formula>NOT(ISERROR(SEARCH("CO",EH40)))</formula>
    </cfRule>
    <cfRule type="containsText" dxfId="711" priority="1980" operator="containsText" text="G">
      <formula>NOT(ISERROR(SEARCH("G",EH40)))</formula>
    </cfRule>
    <cfRule type="containsText" dxfId="710" priority="1979" operator="containsText" text="S1">
      <formula>NOT(ISERROR(SEARCH("S1",EH40)))</formula>
    </cfRule>
    <cfRule type="containsText" dxfId="709" priority="1978" operator="containsText" text="S3">
      <formula>NOT(ISERROR(SEARCH("S3",EH40)))</formula>
    </cfRule>
    <cfRule type="containsText" dxfId="708" priority="1977" operator="containsText" text="S6">
      <formula>NOT(ISERROR(SEARCH("S6",EH40)))</formula>
    </cfRule>
    <cfRule type="containsText" dxfId="707" priority="1976" operator="containsText" text="S2">
      <formula>NOT(ISERROR(SEARCH("S2",EH40)))</formula>
    </cfRule>
    <cfRule type="containsText" dxfId="706" priority="1975" operator="containsText" text="CO">
      <formula>NOT(ISERROR(SEARCH("CO",EH40)))</formula>
    </cfRule>
    <cfRule type="containsText" dxfId="705" priority="1974" operator="containsText" text="G">
      <formula>NOT(ISERROR(SEARCH("G",EH40)))</formula>
    </cfRule>
    <cfRule type="containsText" dxfId="704" priority="1973" operator="containsText" text="S1">
      <formula>NOT(ISERROR(SEARCH("S1",EH40)))</formula>
    </cfRule>
    <cfRule type="containsText" dxfId="703" priority="1972" operator="containsText" text="S3">
      <formula>NOT(ISERROR(SEARCH("S3",EH40)))</formula>
    </cfRule>
    <cfRule type="containsText" dxfId="702" priority="1971" operator="containsText" text="S6">
      <formula>NOT(ISERROR(SEARCH("S6",EH40)))</formula>
    </cfRule>
    <cfRule type="containsText" dxfId="701" priority="1970" operator="containsText" text="S2">
      <formula>NOT(ISERROR(SEARCH("S2",EH40)))</formula>
    </cfRule>
    <cfRule type="containsText" dxfId="700" priority="1969" operator="containsText" text="CO">
      <formula>NOT(ISERROR(SEARCH("CO",EH40)))</formula>
    </cfRule>
    <cfRule type="containsText" dxfId="699" priority="1968" operator="containsText" text="G">
      <formula>NOT(ISERROR(SEARCH("G",EH40)))</formula>
    </cfRule>
    <cfRule type="containsText" dxfId="698" priority="1967" operator="containsText" text="S1">
      <formula>NOT(ISERROR(SEARCH("S1",EH40)))</formula>
    </cfRule>
    <cfRule type="containsText" dxfId="697" priority="1966" operator="containsText" text="S3">
      <formula>NOT(ISERROR(SEARCH("S3",EH40)))</formula>
    </cfRule>
    <cfRule type="containsText" dxfId="696" priority="1965" operator="containsText" text="S6">
      <formula>NOT(ISERROR(SEARCH("S6",EH40)))</formula>
    </cfRule>
    <cfRule type="containsText" dxfId="695" priority="1964" operator="containsText" text="S2">
      <formula>NOT(ISERROR(SEARCH("S2",EH40)))</formula>
    </cfRule>
    <cfRule type="containsText" dxfId="694" priority="1963" operator="containsText" text="CO">
      <formula>NOT(ISERROR(SEARCH("CO",EH40)))</formula>
    </cfRule>
    <cfRule type="containsText" dxfId="693" priority="1962" operator="containsText" text="G">
      <formula>NOT(ISERROR(SEARCH("G",EH40)))</formula>
    </cfRule>
    <cfRule type="containsText" dxfId="692" priority="1961" operator="containsText" text="S1">
      <formula>NOT(ISERROR(SEARCH("S1",EH40)))</formula>
    </cfRule>
    <cfRule type="containsText" dxfId="691" priority="1960" operator="containsText" text="S3">
      <formula>NOT(ISERROR(SEARCH("S3",EH40)))</formula>
    </cfRule>
    <cfRule type="containsText" dxfId="690" priority="1959" operator="containsText" text="S6">
      <formula>NOT(ISERROR(SEARCH("S6",EH40)))</formula>
    </cfRule>
    <cfRule type="containsText" dxfId="689" priority="1958" operator="containsText" text="S2">
      <formula>NOT(ISERROR(SEARCH("S2",EH40)))</formula>
    </cfRule>
    <cfRule type="containsText" dxfId="688" priority="1957" operator="containsText" text="CO">
      <formula>NOT(ISERROR(SEARCH("CO",EH40)))</formula>
    </cfRule>
    <cfRule type="containsText" dxfId="687" priority="1956" operator="containsText" text="G">
      <formula>NOT(ISERROR(SEARCH("G",EH40)))</formula>
    </cfRule>
    <cfRule type="containsText" dxfId="686" priority="1955" operator="containsText" text="S1">
      <formula>NOT(ISERROR(SEARCH("S1",EH40)))</formula>
    </cfRule>
    <cfRule type="containsText" dxfId="685" priority="1954" operator="containsText" text="S3">
      <formula>NOT(ISERROR(SEARCH("S3",EH40)))</formula>
    </cfRule>
  </conditionalFormatting>
  <conditionalFormatting sqref="EH40:EI47 FJ40:FK47">
    <cfRule type="containsText" dxfId="684" priority="1932" operator="containsText" text="CO">
      <formula>NOT(ISERROR(SEARCH("CO",EH40)))</formula>
    </cfRule>
  </conditionalFormatting>
  <conditionalFormatting sqref="EH40:EJ47">
    <cfRule type="containsText" dxfId="683" priority="2254" operator="containsText" text="S1">
      <formula>NOT(ISERROR(SEARCH("S1",EH40)))</formula>
    </cfRule>
    <cfRule type="containsText" dxfId="682" priority="2255" operator="containsText" text="G">
      <formula>NOT(ISERROR(SEARCH("G",EH40)))</formula>
    </cfRule>
    <cfRule type="containsText" dxfId="681" priority="2253" operator="containsText" text="S3">
      <formula>NOT(ISERROR(SEARCH("S3",EH40)))</formula>
    </cfRule>
    <cfRule type="containsText" dxfId="680" priority="2252" operator="containsText" text="S6">
      <formula>NOT(ISERROR(SEARCH("S6",EH40)))</formula>
    </cfRule>
    <cfRule type="containsText" dxfId="679" priority="2251" operator="containsText" text="S2">
      <formula>NOT(ISERROR(SEARCH("S2",EH40)))</formula>
    </cfRule>
  </conditionalFormatting>
  <conditionalFormatting sqref="EH40:EM47 EP40:ET47 EW40:FA47 FD40:FH47 FK40:FK47">
    <cfRule type="containsText" dxfId="678" priority="2076" operator="containsText" text="CO">
      <formula>NOT(ISERROR(SEARCH("CO",EH40)))</formula>
    </cfRule>
  </conditionalFormatting>
  <conditionalFormatting sqref="EH40:FK47">
    <cfRule type="containsText" dxfId="677" priority="2242" operator="containsText" text="S6">
      <formula>NOT(ISERROR(SEARCH("S6",EH40)))</formula>
    </cfRule>
    <cfRule type="containsText" dxfId="676" priority="2241" operator="containsText" text="S2">
      <formula>NOT(ISERROR(SEARCH("S2",EH40)))</formula>
    </cfRule>
    <cfRule type="containsText" dxfId="675" priority="2142" operator="containsText" text="WO">
      <formula>NOT(ISERROR(SEARCH("WO",EH40)))</formula>
    </cfRule>
    <cfRule type="containsText" dxfId="674" priority="2143" operator="containsText" text="HO">
      <formula>NOT(ISERROR(SEARCH("HO",EH40)))</formula>
    </cfRule>
    <cfRule type="containsText" dxfId="673" priority="2247" operator="containsText" text="WO">
      <formula>NOT(ISERROR(SEARCH("WO",EH40)))</formula>
    </cfRule>
    <cfRule type="containsText" dxfId="672" priority="2246" operator="containsText" text="HO">
      <formula>NOT(ISERROR(SEARCH("HO",EH40)))</formula>
    </cfRule>
    <cfRule type="containsText" dxfId="671" priority="2245" operator="containsText" text="G">
      <formula>NOT(ISERROR(SEARCH("G",EH40)))</formula>
    </cfRule>
    <cfRule type="containsText" dxfId="670" priority="2244" operator="containsText" text="S1">
      <formula>NOT(ISERROR(SEARCH("S1",EH40)))</formula>
    </cfRule>
    <cfRule type="containsText" dxfId="669" priority="2243" operator="containsText" text="S3">
      <formula>NOT(ISERROR(SEARCH("S3",EH40)))</formula>
    </cfRule>
  </conditionalFormatting>
  <conditionalFormatting sqref="EH40:FL47">
    <cfRule type="containsText" dxfId="668" priority="2240" operator="containsText" text="CO">
      <formula>NOT(ISERROR(SEARCH("CO",EH40)))</formula>
    </cfRule>
  </conditionalFormatting>
  <conditionalFormatting sqref="EI40:EI47 EP40:EQ47 EW40:EX47 FD40:FE47 FK40:FK47">
    <cfRule type="containsText" dxfId="667" priority="2122" operator="containsText" text="S1">
      <formula>NOT(ISERROR(SEARCH("S1",EI40)))</formula>
    </cfRule>
    <cfRule type="containsText" dxfId="666" priority="2121" operator="containsText" text="S3">
      <formula>NOT(ISERROR(SEARCH("S3",EI40)))</formula>
    </cfRule>
    <cfRule type="containsText" dxfId="665" priority="2120" operator="containsText" text="S6">
      <formula>NOT(ISERROR(SEARCH("S6",EI40)))</formula>
    </cfRule>
    <cfRule type="containsText" dxfId="664" priority="2119" operator="containsText" text="S2">
      <formula>NOT(ISERROR(SEARCH("S2",EI40)))</formula>
    </cfRule>
    <cfRule type="containsText" dxfId="663" priority="2118" operator="containsText" text="CO">
      <formula>NOT(ISERROR(SEARCH("CO",EI40)))</formula>
    </cfRule>
    <cfRule type="containsText" dxfId="662" priority="2117" operator="containsText" text="G">
      <formula>NOT(ISERROR(SEARCH("G",EI40)))</formula>
    </cfRule>
    <cfRule type="containsText" dxfId="661" priority="2116" operator="containsText" text="S1">
      <formula>NOT(ISERROR(SEARCH("S1",EI40)))</formula>
    </cfRule>
    <cfRule type="containsText" dxfId="660" priority="2115" operator="containsText" text="S3">
      <formula>NOT(ISERROR(SEARCH("S3",EI40)))</formula>
    </cfRule>
    <cfRule type="containsText" dxfId="659" priority="2113" operator="containsText" text="S2">
      <formula>NOT(ISERROR(SEARCH("S2",EI40)))</formula>
    </cfRule>
    <cfRule type="containsText" dxfId="658" priority="2112" operator="containsText" text="CO">
      <formula>NOT(ISERROR(SEARCH("CO",EI40)))</formula>
    </cfRule>
    <cfRule type="containsText" dxfId="657" priority="2111" operator="containsText" text="G">
      <formula>NOT(ISERROR(SEARCH("G",EI40)))</formula>
    </cfRule>
    <cfRule type="containsText" dxfId="656" priority="1931" operator="containsText" text="S2">
      <formula>NOT(ISERROR(SEARCH("S2",EI40)))</formula>
    </cfRule>
    <cfRule type="containsText" dxfId="655" priority="2109" operator="containsText" text="S3">
      <formula>NOT(ISERROR(SEARCH("S3",EI40)))</formula>
    </cfRule>
    <cfRule type="containsText" dxfId="654" priority="2108" operator="containsText" text="S6">
      <formula>NOT(ISERROR(SEARCH("S6",EI40)))</formula>
    </cfRule>
    <cfRule type="containsText" dxfId="653" priority="2107" operator="containsText" text="S2">
      <formula>NOT(ISERROR(SEARCH("S2",EI40)))</formula>
    </cfRule>
    <cfRule type="containsText" dxfId="652" priority="2106" operator="containsText" text="CO">
      <formula>NOT(ISERROR(SEARCH("CO",EI40)))</formula>
    </cfRule>
    <cfRule type="containsText" dxfId="651" priority="2105" operator="containsText" text="G">
      <formula>NOT(ISERROR(SEARCH("G",EI40)))</formula>
    </cfRule>
    <cfRule type="containsText" dxfId="650" priority="2104" operator="containsText" text="S1">
      <formula>NOT(ISERROR(SEARCH("S1",EI40)))</formula>
    </cfRule>
    <cfRule type="containsText" dxfId="649" priority="2102" operator="containsText" text="S6">
      <formula>NOT(ISERROR(SEARCH("S6",EI40)))</formula>
    </cfRule>
    <cfRule type="containsText" dxfId="648" priority="2101" operator="containsText" text="S2">
      <formula>NOT(ISERROR(SEARCH("S2",EI40)))</formula>
    </cfRule>
    <cfRule type="containsText" dxfId="647" priority="2100" operator="containsText" text="CO">
      <formula>NOT(ISERROR(SEARCH("CO",EI40)))</formula>
    </cfRule>
    <cfRule type="containsText" dxfId="646" priority="2110" operator="containsText" text="S1">
      <formula>NOT(ISERROR(SEARCH("S1",EI40)))</formula>
    </cfRule>
    <cfRule type="containsText" dxfId="645" priority="2125" operator="containsText" text="S2">
      <formula>NOT(ISERROR(SEARCH("S2",EI40)))</formula>
    </cfRule>
    <cfRule type="containsText" dxfId="644" priority="2099" operator="containsText" text="G">
      <formula>NOT(ISERROR(SEARCH("G",EI40)))</formula>
    </cfRule>
    <cfRule type="containsText" dxfId="643" priority="2135" operator="containsText" text="G">
      <formula>NOT(ISERROR(SEARCH("G",EI40)))</formula>
    </cfRule>
    <cfRule type="containsText" dxfId="642" priority="2098" operator="containsText" text="S1">
      <formula>NOT(ISERROR(SEARCH("S1",EI40)))</formula>
    </cfRule>
    <cfRule type="containsText" dxfId="641" priority="2097" operator="containsText" text="S3">
      <formula>NOT(ISERROR(SEARCH("S3",EI40)))</formula>
    </cfRule>
    <cfRule type="containsText" dxfId="640" priority="2095" operator="containsText" text="S2">
      <formula>NOT(ISERROR(SEARCH("S2",EI40)))</formula>
    </cfRule>
    <cfRule type="containsText" dxfId="639" priority="2094" operator="containsText" text="CO">
      <formula>NOT(ISERROR(SEARCH("CO",EI40)))</formula>
    </cfRule>
    <cfRule type="containsText" dxfId="638" priority="2093" operator="containsText" text="G">
      <formula>NOT(ISERROR(SEARCH("G",EI40)))</formula>
    </cfRule>
    <cfRule type="containsText" dxfId="637" priority="2092" operator="containsText" text="S1">
      <formula>NOT(ISERROR(SEARCH("S1",EI40)))</formula>
    </cfRule>
    <cfRule type="containsText" dxfId="636" priority="2091" operator="containsText" text="S3">
      <formula>NOT(ISERROR(SEARCH("S3",EI40)))</formula>
    </cfRule>
    <cfRule type="containsText" dxfId="635" priority="2090" operator="containsText" text="S6">
      <formula>NOT(ISERROR(SEARCH("S6",EI40)))</formula>
    </cfRule>
    <cfRule type="containsText" dxfId="634" priority="2096" operator="containsText" text="S6">
      <formula>NOT(ISERROR(SEARCH("S6",EI40)))</formula>
    </cfRule>
    <cfRule type="containsText" dxfId="633" priority="2089" operator="containsText" text="S2">
      <formula>NOT(ISERROR(SEARCH("S2",EI40)))</formula>
    </cfRule>
    <cfRule type="containsText" dxfId="632" priority="2088" operator="containsText" text="CO">
      <formula>NOT(ISERROR(SEARCH("CO",EI40)))</formula>
    </cfRule>
    <cfRule type="containsText" dxfId="631" priority="2087" operator="containsText" text="G">
      <formula>NOT(ISERROR(SEARCH("G",EI40)))</formula>
    </cfRule>
    <cfRule type="containsText" dxfId="630" priority="2086" operator="containsText" text="S1">
      <formula>NOT(ISERROR(SEARCH("S1",EI40)))</formula>
    </cfRule>
    <cfRule type="containsText" dxfId="629" priority="2085" operator="containsText" text="S3">
      <formula>NOT(ISERROR(SEARCH("S3",EI40)))</formula>
    </cfRule>
    <cfRule type="containsText" dxfId="628" priority="2137" operator="containsText" text="S2">
      <formula>NOT(ISERROR(SEARCH("S2",EI40)))</formula>
    </cfRule>
    <cfRule type="containsText" dxfId="627" priority="2129" operator="containsText" text="G">
      <formula>NOT(ISERROR(SEARCH("G",EI40)))</formula>
    </cfRule>
    <cfRule type="containsText" dxfId="626" priority="2130" operator="containsText" text="CO">
      <formula>NOT(ISERROR(SEARCH("CO",EI40)))</formula>
    </cfRule>
    <cfRule type="containsText" dxfId="625" priority="2131" operator="containsText" text="S2">
      <formula>NOT(ISERROR(SEARCH("S2",EI40)))</formula>
    </cfRule>
    <cfRule type="containsText" dxfId="624" priority="2132" operator="containsText" text="S6">
      <formula>NOT(ISERROR(SEARCH("S6",EI40)))</formula>
    </cfRule>
    <cfRule type="containsText" dxfId="623" priority="2133" operator="containsText" text="S3">
      <formula>NOT(ISERROR(SEARCH("S3",EI40)))</formula>
    </cfRule>
    <cfRule type="containsText" dxfId="622" priority="2134" operator="containsText" text="S1">
      <formula>NOT(ISERROR(SEARCH("S1",EI40)))</formula>
    </cfRule>
    <cfRule type="containsText" dxfId="621" priority="2084" operator="containsText" text="S6">
      <formula>NOT(ISERROR(SEARCH("S6",EI40)))</formula>
    </cfRule>
    <cfRule type="containsText" dxfId="620" priority="2138" operator="containsText" text="S6">
      <formula>NOT(ISERROR(SEARCH("S6",EI40)))</formula>
    </cfRule>
    <cfRule type="containsText" dxfId="619" priority="2128" operator="containsText" text="S1">
      <formula>NOT(ISERROR(SEARCH("S1",EI40)))</formula>
    </cfRule>
    <cfRule type="containsText" dxfId="618" priority="2139" operator="containsText" text="S3">
      <formula>NOT(ISERROR(SEARCH("S3",EI40)))</formula>
    </cfRule>
    <cfRule type="containsText" dxfId="617" priority="2140" operator="containsText" text="S1">
      <formula>NOT(ISERROR(SEARCH("S1",EI40)))</formula>
    </cfRule>
    <cfRule type="containsText" dxfId="616" priority="2141" operator="containsText" text="G">
      <formula>NOT(ISERROR(SEARCH("G",EI40)))</formula>
    </cfRule>
    <cfRule type="containsText" dxfId="615" priority="2103" operator="containsText" text="S3">
      <formula>NOT(ISERROR(SEARCH("S3",EI40)))</formula>
    </cfRule>
    <cfRule type="containsText" dxfId="614" priority="2124" operator="containsText" text="CO">
      <formula>NOT(ISERROR(SEARCH("CO",EI40)))</formula>
    </cfRule>
    <cfRule type="containsText" dxfId="613" priority="2126" operator="containsText" text="S6">
      <formula>NOT(ISERROR(SEARCH("S6",EI40)))</formula>
    </cfRule>
    <cfRule type="containsText" dxfId="612" priority="2127" operator="containsText" text="S3">
      <formula>NOT(ISERROR(SEARCH("S3",EI40)))</formula>
    </cfRule>
    <cfRule type="containsText" dxfId="611" priority="2123" operator="containsText" text="G">
      <formula>NOT(ISERROR(SEARCH("G",EI40)))</formula>
    </cfRule>
    <cfRule type="containsText" dxfId="610" priority="2114" operator="containsText" text="S6">
      <formula>NOT(ISERROR(SEARCH("S6",EI40)))</formula>
    </cfRule>
  </conditionalFormatting>
  <conditionalFormatting sqref="EI40:EJ47 EP40:EQ47 EW40:EX47 FD40:FE47 FK40:FK47">
    <cfRule type="containsText" dxfId="609" priority="2083" operator="containsText" text="G">
      <formula>NOT(ISERROR(SEARCH("G",EI40)))</formula>
    </cfRule>
    <cfRule type="containsText" dxfId="608" priority="2136" operator="containsText" text="CO">
      <formula>NOT(ISERROR(SEARCH("CO",EI40)))</formula>
    </cfRule>
    <cfRule type="containsText" dxfId="607" priority="2079" operator="containsText" text="S2">
      <formula>NOT(ISERROR(SEARCH("S2",EI40)))</formula>
    </cfRule>
    <cfRule type="containsText" dxfId="606" priority="2080" operator="containsText" text="S6">
      <formula>NOT(ISERROR(SEARCH("S6",EI40)))</formula>
    </cfRule>
    <cfRule type="containsText" dxfId="605" priority="2081" operator="containsText" text="S3">
      <formula>NOT(ISERROR(SEARCH("S3",EI40)))</formula>
    </cfRule>
    <cfRule type="containsText" dxfId="604" priority="2082" operator="containsText" text="S1">
      <formula>NOT(ISERROR(SEARCH("S1",EI40)))</formula>
    </cfRule>
  </conditionalFormatting>
  <conditionalFormatting sqref="EI40:EJ47">
    <cfRule type="containsText" dxfId="603" priority="2224" operator="containsText" text="WO">
      <formula>NOT(ISERROR(SEARCH("WO",EI40)))</formula>
    </cfRule>
    <cfRule type="containsText" dxfId="602" priority="2223" operator="containsText" text="HO">
      <formula>NOT(ISERROR(SEARCH("HO",EI40)))</formula>
    </cfRule>
  </conditionalFormatting>
  <conditionalFormatting sqref="EI40:EM47 EP40:ET47 EW40:FA47 FD40:FH47 FK40:FK47">
    <cfRule type="containsText" dxfId="601" priority="2074" operator="containsText" text="S1">
      <formula>NOT(ISERROR(SEARCH("S1",EI40)))</formula>
    </cfRule>
    <cfRule type="containsText" dxfId="600" priority="2071" operator="containsText" text="S2">
      <formula>NOT(ISERROR(SEARCH("S2",EI40)))</formula>
    </cfRule>
    <cfRule type="containsText" dxfId="599" priority="2072" operator="containsText" text="S6">
      <formula>NOT(ISERROR(SEARCH("S6",EI40)))</formula>
    </cfRule>
    <cfRule type="containsText" dxfId="598" priority="2073" operator="containsText" text="S3">
      <formula>NOT(ISERROR(SEARCH("S3",EI40)))</formula>
    </cfRule>
    <cfRule type="containsText" dxfId="597" priority="2075" operator="containsText" text="G">
      <formula>NOT(ISERROR(SEARCH("G",EI40)))</formula>
    </cfRule>
  </conditionalFormatting>
  <conditionalFormatting sqref="EI40:EM47 EP40:ET47 EW40:FA47 FD40:FH47">
    <cfRule type="containsText" dxfId="596" priority="2067" operator="containsText" text="S6">
      <formula>NOT(ISERROR(SEARCH("S6",EI40)))</formula>
    </cfRule>
    <cfRule type="containsText" dxfId="595" priority="2068" operator="containsText" text="S3">
      <formula>NOT(ISERROR(SEARCH("S3",EI40)))</formula>
    </cfRule>
    <cfRule type="containsText" dxfId="594" priority="2069" operator="containsText" text="S1">
      <formula>NOT(ISERROR(SEARCH("S1",EI40)))</formula>
    </cfRule>
    <cfRule type="containsText" dxfId="593" priority="2070" operator="containsText" text="G">
      <formula>NOT(ISERROR(SEARCH("G",EI40)))</formula>
    </cfRule>
    <cfRule type="containsText" dxfId="592" priority="2065" operator="containsText" text="CO">
      <formula>NOT(ISERROR(SEARCH("CO",EI40)))</formula>
    </cfRule>
    <cfRule type="containsText" dxfId="591" priority="2066" operator="containsText" text="S2">
      <formula>NOT(ISERROR(SEARCH("S2",EI40)))</formula>
    </cfRule>
  </conditionalFormatting>
  <conditionalFormatting sqref="EI37:ER37">
    <cfRule type="containsText" dxfId="590" priority="1082" operator="containsText" text="S6">
      <formula>NOT(ISERROR(SEARCH("S6",EI37)))</formula>
    </cfRule>
    <cfRule type="containsText" dxfId="589" priority="1081" operator="containsText" text="S2">
      <formula>NOT(ISERROR(SEARCH("S2",EI37)))</formula>
    </cfRule>
    <cfRule type="containsText" dxfId="588" priority="1080" operator="containsText" text="CO">
      <formula>NOT(ISERROR(SEARCH("CO",EI37)))</formula>
    </cfRule>
    <cfRule type="containsText" dxfId="587" priority="1079" operator="containsText" text="G">
      <formula>NOT(ISERROR(SEARCH("G",EI37)))</formula>
    </cfRule>
    <cfRule type="containsText" dxfId="586" priority="1078" operator="containsText" text="S1">
      <formula>NOT(ISERROR(SEARCH("S1",EI37)))</formula>
    </cfRule>
    <cfRule type="containsText" dxfId="585" priority="1077" operator="containsText" text="S3">
      <formula>NOT(ISERROR(SEARCH("S3",EI37)))</formula>
    </cfRule>
    <cfRule type="containsText" dxfId="584" priority="1076" operator="containsText" text="S6">
      <formula>NOT(ISERROR(SEARCH("S6",EI37)))</formula>
    </cfRule>
    <cfRule type="containsText" dxfId="583" priority="1075" operator="containsText" text="S2">
      <formula>NOT(ISERROR(SEARCH("S2",EI37)))</formula>
    </cfRule>
    <cfRule type="containsText" dxfId="582" priority="1073" operator="containsText" text="G">
      <formula>NOT(ISERROR(SEARCH("G",EI37)))</formula>
    </cfRule>
    <cfRule type="containsText" dxfId="581" priority="1072" operator="containsText" text="S1">
      <formula>NOT(ISERROR(SEARCH("S1",EI37)))</formula>
    </cfRule>
    <cfRule type="containsText" dxfId="580" priority="1071" operator="containsText" text="S3">
      <formula>NOT(ISERROR(SEARCH("S3",EI37)))</formula>
    </cfRule>
    <cfRule type="containsText" dxfId="579" priority="1070" operator="containsText" text="S6">
      <formula>NOT(ISERROR(SEARCH("S6",EI37)))</formula>
    </cfRule>
    <cfRule type="containsText" dxfId="578" priority="1069" operator="containsText" text="S2">
      <formula>NOT(ISERROR(SEARCH("S2",EI37)))</formula>
    </cfRule>
    <cfRule type="containsText" dxfId="577" priority="1074" operator="containsText" text="CO">
      <formula>NOT(ISERROR(SEARCH("CO",EI37)))</formula>
    </cfRule>
    <cfRule type="containsText" dxfId="576" priority="1093" operator="containsText" text="HO">
      <formula>NOT(ISERROR(SEARCH("HO",EI37)))</formula>
    </cfRule>
    <cfRule type="containsText" dxfId="575" priority="1066" operator="containsText" text="S1">
      <formula>NOT(ISERROR(SEARCH("S1",EI37)))</formula>
    </cfRule>
    <cfRule type="containsText" dxfId="574" priority="1065" operator="containsText" text="S3">
      <formula>NOT(ISERROR(SEARCH("S3",EI37)))</formula>
    </cfRule>
    <cfRule type="containsText" dxfId="573" priority="1064" operator="containsText" text="S6">
      <formula>NOT(ISERROR(SEARCH("S6",EI37)))</formula>
    </cfRule>
    <cfRule type="containsText" dxfId="572" priority="1063" operator="containsText" text="S2">
      <formula>NOT(ISERROR(SEARCH("S2",EI37)))</formula>
    </cfRule>
    <cfRule type="containsText" dxfId="571" priority="1068" operator="containsText" text="CO">
      <formula>NOT(ISERROR(SEARCH("CO",EI37)))</formula>
    </cfRule>
    <cfRule type="containsText" dxfId="570" priority="1098" operator="containsText" text="S1">
      <formula>NOT(ISERROR(SEARCH("S1",EI37)))</formula>
    </cfRule>
    <cfRule type="containsText" dxfId="569" priority="1092" operator="containsText" text="WO">
      <formula>NOT(ISERROR(SEARCH("WO",EI37)))</formula>
    </cfRule>
    <cfRule type="containsText" dxfId="568" priority="1067" operator="containsText" text="G">
      <formula>NOT(ISERROR(SEARCH("G",EI37)))</formula>
    </cfRule>
    <cfRule type="containsText" dxfId="567" priority="1091" operator="containsText" text="G">
      <formula>NOT(ISERROR(SEARCH("G",EI37)))</formula>
    </cfRule>
    <cfRule type="containsText" dxfId="566" priority="1089" operator="containsText" text="S3">
      <formula>NOT(ISERROR(SEARCH("S3",EI37)))</formula>
    </cfRule>
    <cfRule type="containsText" dxfId="565" priority="1090" operator="containsText" text="S1">
      <formula>NOT(ISERROR(SEARCH("S1",EI37)))</formula>
    </cfRule>
    <cfRule type="containsText" dxfId="564" priority="1088" operator="containsText" text="S6">
      <formula>NOT(ISERROR(SEARCH("S6",EI37)))</formula>
    </cfRule>
    <cfRule type="containsText" dxfId="563" priority="1087" operator="containsText" text="S2">
      <formula>NOT(ISERROR(SEARCH("S2",EI37)))</formula>
    </cfRule>
    <cfRule type="containsText" dxfId="562" priority="1086" operator="containsText" text="CO">
      <formula>NOT(ISERROR(SEARCH("CO",EI37)))</formula>
    </cfRule>
    <cfRule type="containsText" dxfId="561" priority="1085" operator="containsText" text="G">
      <formula>NOT(ISERROR(SEARCH("G",EI37)))</formula>
    </cfRule>
    <cfRule type="containsText" dxfId="560" priority="1084" operator="containsText" text="S1">
      <formula>NOT(ISERROR(SEARCH("S1",EI37)))</formula>
    </cfRule>
    <cfRule type="containsText" dxfId="559" priority="1101" operator="containsText" text="WO">
      <formula>NOT(ISERROR(SEARCH("WO",EI37)))</formula>
    </cfRule>
    <cfRule type="containsText" dxfId="558" priority="1100" operator="containsText" text="HO">
      <formula>NOT(ISERROR(SEARCH("HO",EI37)))</formula>
    </cfRule>
    <cfRule type="containsText" dxfId="557" priority="1099" operator="containsText" text="G">
      <formula>NOT(ISERROR(SEARCH("G",EI37)))</formula>
    </cfRule>
    <cfRule type="containsText" dxfId="556" priority="1097" operator="containsText" text="S3">
      <formula>NOT(ISERROR(SEARCH("S3",EI37)))</formula>
    </cfRule>
    <cfRule type="containsText" dxfId="555" priority="1083" operator="containsText" text="S3">
      <formula>NOT(ISERROR(SEARCH("S3",EI37)))</formula>
    </cfRule>
    <cfRule type="containsText" dxfId="554" priority="1096" operator="containsText" text="S6">
      <formula>NOT(ISERROR(SEARCH("S6",EI37)))</formula>
    </cfRule>
    <cfRule type="containsText" dxfId="553" priority="1095" operator="containsText" text="S2">
      <formula>NOT(ISERROR(SEARCH("S2",EI37)))</formula>
    </cfRule>
    <cfRule type="containsText" dxfId="552" priority="1094" operator="containsText" text="CO">
      <formula>NOT(ISERROR(SEARCH("CO",EI37)))</formula>
    </cfRule>
  </conditionalFormatting>
  <conditionalFormatting sqref="EI38:EU38">
    <cfRule type="containsText" dxfId="551" priority="957" operator="containsText" text="G">
      <formula>NOT(ISERROR(SEARCH("G",EI38)))</formula>
    </cfRule>
    <cfRule type="containsText" dxfId="550" priority="958" operator="containsText" text="CO">
      <formula>NOT(ISERROR(SEARCH("CO",EI38)))</formula>
    </cfRule>
    <cfRule type="containsText" dxfId="549" priority="959" operator="containsText" text="S2">
      <formula>NOT(ISERROR(SEARCH("S2",EI38)))</formula>
    </cfRule>
    <cfRule type="containsText" dxfId="548" priority="960" operator="containsText" text="S6">
      <formula>NOT(ISERROR(SEARCH("S6",EI38)))</formula>
    </cfRule>
    <cfRule type="containsText" dxfId="547" priority="961" operator="containsText" text="S3">
      <formula>NOT(ISERROR(SEARCH("S3",EI38)))</formula>
    </cfRule>
    <cfRule type="containsText" dxfId="546" priority="962" operator="containsText" text="S1">
      <formula>NOT(ISERROR(SEARCH("S1",EI38)))</formula>
    </cfRule>
    <cfRule type="containsText" dxfId="545" priority="963" operator="containsText" text="G">
      <formula>NOT(ISERROR(SEARCH("G",EI38)))</formula>
    </cfRule>
    <cfRule type="containsText" dxfId="544" priority="964" operator="containsText" text="CO">
      <formula>NOT(ISERROR(SEARCH("CO",EI38)))</formula>
    </cfRule>
    <cfRule type="containsText" dxfId="543" priority="966" operator="containsText" text="S6">
      <formula>NOT(ISERROR(SEARCH("S6",EI38)))</formula>
    </cfRule>
    <cfRule type="containsText" dxfId="542" priority="967" operator="containsText" text="S3">
      <formula>NOT(ISERROR(SEARCH("S3",EI38)))</formula>
    </cfRule>
    <cfRule type="containsText" dxfId="541" priority="968" operator="containsText" text="S1">
      <formula>NOT(ISERROR(SEARCH("S1",EI38)))</formula>
    </cfRule>
    <cfRule type="containsText" dxfId="540" priority="969" operator="containsText" text="G">
      <formula>NOT(ISERROR(SEARCH("G",EI38)))</formula>
    </cfRule>
    <cfRule type="containsText" dxfId="539" priority="970" operator="containsText" text="WO">
      <formula>NOT(ISERROR(SEARCH("WO",EI38)))</formula>
    </cfRule>
    <cfRule type="containsText" dxfId="538" priority="971" operator="containsText" text="HO">
      <formula>NOT(ISERROR(SEARCH("HO",EI38)))</formula>
    </cfRule>
    <cfRule type="containsText" dxfId="537" priority="972" operator="containsText" text="CO">
      <formula>NOT(ISERROR(SEARCH("CO",EI38)))</formula>
    </cfRule>
    <cfRule type="containsText" dxfId="536" priority="973" operator="containsText" text="S2">
      <formula>NOT(ISERROR(SEARCH("S2",EI38)))</formula>
    </cfRule>
    <cfRule type="containsText" dxfId="535" priority="974" operator="containsText" text="S6">
      <formula>NOT(ISERROR(SEARCH("S6",EI38)))</formula>
    </cfRule>
    <cfRule type="containsText" dxfId="534" priority="975" operator="containsText" text="S3">
      <formula>NOT(ISERROR(SEARCH("S3",EI38)))</formula>
    </cfRule>
    <cfRule type="containsText" dxfId="533" priority="976" operator="containsText" text="S1">
      <formula>NOT(ISERROR(SEARCH("S1",EI38)))</formula>
    </cfRule>
    <cfRule type="containsText" dxfId="532" priority="977" operator="containsText" text="G">
      <formula>NOT(ISERROR(SEARCH("G",EI38)))</formula>
    </cfRule>
    <cfRule type="containsText" dxfId="531" priority="978" operator="containsText" text="HO">
      <formula>NOT(ISERROR(SEARCH("HO",EI38)))</formula>
    </cfRule>
    <cfRule type="containsText" dxfId="530" priority="979" operator="containsText" text="WO">
      <formula>NOT(ISERROR(SEARCH("WO",EI38)))</formula>
    </cfRule>
    <cfRule type="containsText" dxfId="529" priority="965" operator="containsText" text="S2">
      <formula>NOT(ISERROR(SEARCH("S2",EI38)))</formula>
    </cfRule>
    <cfRule type="containsText" dxfId="528" priority="941" operator="containsText" text="S2">
      <formula>NOT(ISERROR(SEARCH("S2",EI38)))</formula>
    </cfRule>
    <cfRule type="containsText" dxfId="527" priority="942" operator="containsText" text="S6">
      <formula>NOT(ISERROR(SEARCH("S6",EI38)))</formula>
    </cfRule>
    <cfRule type="containsText" dxfId="526" priority="943" operator="containsText" text="S3">
      <formula>NOT(ISERROR(SEARCH("S3",EI38)))</formula>
    </cfRule>
    <cfRule type="containsText" dxfId="525" priority="944" operator="containsText" text="S1">
      <formula>NOT(ISERROR(SEARCH("S1",EI38)))</formula>
    </cfRule>
    <cfRule type="containsText" dxfId="524" priority="945" operator="containsText" text="G">
      <formula>NOT(ISERROR(SEARCH("G",EI38)))</formula>
    </cfRule>
    <cfRule type="containsText" dxfId="523" priority="946" operator="containsText" text="CO">
      <formula>NOT(ISERROR(SEARCH("CO",EI38)))</formula>
    </cfRule>
    <cfRule type="containsText" dxfId="522" priority="947" operator="containsText" text="S2">
      <formula>NOT(ISERROR(SEARCH("S2",EI38)))</formula>
    </cfRule>
    <cfRule type="containsText" dxfId="521" priority="948" operator="containsText" text="S6">
      <formula>NOT(ISERROR(SEARCH("S6",EI38)))</formula>
    </cfRule>
    <cfRule type="containsText" dxfId="520" priority="949" operator="containsText" text="S3">
      <formula>NOT(ISERROR(SEARCH("S3",EI38)))</formula>
    </cfRule>
    <cfRule type="containsText" dxfId="519" priority="950" operator="containsText" text="S1">
      <formula>NOT(ISERROR(SEARCH("S1",EI38)))</formula>
    </cfRule>
    <cfRule type="containsText" dxfId="518" priority="951" operator="containsText" text="G">
      <formula>NOT(ISERROR(SEARCH("G",EI38)))</formula>
    </cfRule>
    <cfRule type="containsText" dxfId="517" priority="952" operator="containsText" text="CO">
      <formula>NOT(ISERROR(SEARCH("CO",EI38)))</formula>
    </cfRule>
    <cfRule type="containsText" dxfId="516" priority="953" operator="containsText" text="S2">
      <formula>NOT(ISERROR(SEARCH("S2",EI38)))</formula>
    </cfRule>
    <cfRule type="containsText" dxfId="515" priority="954" operator="containsText" text="S6">
      <formula>NOT(ISERROR(SEARCH("S6",EI38)))</formula>
    </cfRule>
    <cfRule type="containsText" dxfId="514" priority="955" operator="containsText" text="S3">
      <formula>NOT(ISERROR(SEARCH("S3",EI38)))</formula>
    </cfRule>
    <cfRule type="containsText" dxfId="513" priority="956" operator="containsText" text="S1">
      <formula>NOT(ISERROR(SEARCH("S1",EI38)))</formula>
    </cfRule>
  </conditionalFormatting>
  <conditionalFormatting sqref="EI39:EY39">
    <cfRule type="containsText" dxfId="512" priority="914" operator="containsText" text="G">
      <formula>NOT(ISERROR(SEARCH("G",EI39)))</formula>
    </cfRule>
    <cfRule type="containsText" dxfId="511" priority="915" operator="containsText" text="CO">
      <formula>NOT(ISERROR(SEARCH("CO",EI39)))</formula>
    </cfRule>
    <cfRule type="containsText" dxfId="510" priority="916" operator="containsText" text="S2">
      <formula>NOT(ISERROR(SEARCH("S2",EI39)))</formula>
    </cfRule>
    <cfRule type="containsText" dxfId="509" priority="917" operator="containsText" text="S6">
      <formula>NOT(ISERROR(SEARCH("S6",EI39)))</formula>
    </cfRule>
    <cfRule type="containsText" dxfId="508" priority="918" operator="containsText" text="S3">
      <formula>NOT(ISERROR(SEARCH("S3",EI39)))</formula>
    </cfRule>
    <cfRule type="containsText" dxfId="507" priority="919" operator="containsText" text="S1">
      <formula>NOT(ISERROR(SEARCH("S1",EI39)))</formula>
    </cfRule>
    <cfRule type="containsText" dxfId="506" priority="920" operator="containsText" text="G">
      <formula>NOT(ISERROR(SEARCH("G",EI39)))</formula>
    </cfRule>
    <cfRule type="containsText" dxfId="505" priority="921" operator="containsText" text="CO">
      <formula>NOT(ISERROR(SEARCH("CO",EI39)))</formula>
    </cfRule>
    <cfRule type="containsText" dxfId="504" priority="922" operator="containsText" text="S2">
      <formula>NOT(ISERROR(SEARCH("S2",EI39)))</formula>
    </cfRule>
    <cfRule type="containsText" dxfId="503" priority="923" operator="containsText" text="S6">
      <formula>NOT(ISERROR(SEARCH("S6",EI39)))</formula>
    </cfRule>
    <cfRule type="containsText" dxfId="502" priority="924" operator="containsText" text="S3">
      <formula>NOT(ISERROR(SEARCH("S3",EI39)))</formula>
    </cfRule>
    <cfRule type="containsText" dxfId="501" priority="925" operator="containsText" text="S1">
      <formula>NOT(ISERROR(SEARCH("S1",EI39)))</formula>
    </cfRule>
    <cfRule type="containsText" dxfId="500" priority="926" operator="containsText" text="G">
      <formula>NOT(ISERROR(SEARCH("G",EI39)))</formula>
    </cfRule>
    <cfRule type="containsText" dxfId="499" priority="927" operator="containsText" text="WO">
      <formula>NOT(ISERROR(SEARCH("WO",EI39)))</formula>
    </cfRule>
    <cfRule type="containsText" dxfId="498" priority="928" operator="containsText" text="HO">
      <formula>NOT(ISERROR(SEARCH("HO",EI39)))</formula>
    </cfRule>
    <cfRule type="containsText" dxfId="497" priority="929" operator="containsText" text="CO">
      <formula>NOT(ISERROR(SEARCH("CO",EI39)))</formula>
    </cfRule>
    <cfRule type="containsText" dxfId="496" priority="930" operator="containsText" text="S2">
      <formula>NOT(ISERROR(SEARCH("S2",EI39)))</formula>
    </cfRule>
    <cfRule type="containsText" dxfId="495" priority="931" operator="containsText" text="S6">
      <formula>NOT(ISERROR(SEARCH("S6",EI39)))</formula>
    </cfRule>
    <cfRule type="containsText" dxfId="494" priority="933" operator="containsText" text="S1">
      <formula>NOT(ISERROR(SEARCH("S1",EI39)))</formula>
    </cfRule>
    <cfRule type="containsText" dxfId="493" priority="934" operator="containsText" text="G">
      <formula>NOT(ISERROR(SEARCH("G",EI39)))</formula>
    </cfRule>
    <cfRule type="containsText" dxfId="492" priority="935" operator="containsText" text="HO">
      <formula>NOT(ISERROR(SEARCH("HO",EI39)))</formula>
    </cfRule>
    <cfRule type="containsText" dxfId="491" priority="936" operator="containsText" text="WO">
      <formula>NOT(ISERROR(SEARCH("WO",EI39)))</formula>
    </cfRule>
    <cfRule type="containsText" dxfId="490" priority="899" operator="containsText" text="S6">
      <formula>NOT(ISERROR(SEARCH("S6",EI39)))</formula>
    </cfRule>
    <cfRule type="containsText" dxfId="489" priority="907" operator="containsText" text="S1">
      <formula>NOT(ISERROR(SEARCH("S1",EI39)))</formula>
    </cfRule>
    <cfRule type="containsText" dxfId="488" priority="932" operator="containsText" text="S3">
      <formula>NOT(ISERROR(SEARCH("S3",EI39)))</formula>
    </cfRule>
    <cfRule type="containsText" dxfId="487" priority="913" operator="containsText" text="S1">
      <formula>NOT(ISERROR(SEARCH("S1",EI39)))</formula>
    </cfRule>
    <cfRule type="containsText" dxfId="486" priority="912" operator="containsText" text="S3">
      <formula>NOT(ISERROR(SEARCH("S3",EI39)))</formula>
    </cfRule>
    <cfRule type="containsText" dxfId="485" priority="911" operator="containsText" text="S6">
      <formula>NOT(ISERROR(SEARCH("S6",EI39)))</formula>
    </cfRule>
    <cfRule type="containsText" dxfId="484" priority="910" operator="containsText" text="S2">
      <formula>NOT(ISERROR(SEARCH("S2",EI39)))</formula>
    </cfRule>
    <cfRule type="containsText" dxfId="483" priority="909" operator="containsText" text="CO">
      <formula>NOT(ISERROR(SEARCH("CO",EI39)))</formula>
    </cfRule>
    <cfRule type="containsText" dxfId="482" priority="908" operator="containsText" text="G">
      <formula>NOT(ISERROR(SEARCH("G",EI39)))</formula>
    </cfRule>
    <cfRule type="containsText" dxfId="481" priority="906" operator="containsText" text="S3">
      <formula>NOT(ISERROR(SEARCH("S3",EI39)))</formula>
    </cfRule>
    <cfRule type="containsText" dxfId="480" priority="905" operator="containsText" text="S6">
      <formula>NOT(ISERROR(SEARCH("S6",EI39)))</formula>
    </cfRule>
    <cfRule type="containsText" dxfId="479" priority="904" operator="containsText" text="S2">
      <formula>NOT(ISERROR(SEARCH("S2",EI39)))</formula>
    </cfRule>
    <cfRule type="containsText" dxfId="478" priority="903" operator="containsText" text="CO">
      <formula>NOT(ISERROR(SEARCH("CO",EI39)))</formula>
    </cfRule>
    <cfRule type="containsText" dxfId="477" priority="902" operator="containsText" text="G">
      <formula>NOT(ISERROR(SEARCH("G",EI39)))</formula>
    </cfRule>
    <cfRule type="containsText" dxfId="476" priority="901" operator="containsText" text="S1">
      <formula>NOT(ISERROR(SEARCH("S1",EI39)))</formula>
    </cfRule>
    <cfRule type="containsText" dxfId="475" priority="900" operator="containsText" text="S3">
      <formula>NOT(ISERROR(SEARCH("S3",EI39)))</formula>
    </cfRule>
    <cfRule type="containsText" dxfId="474" priority="898" operator="containsText" text="S2">
      <formula>NOT(ISERROR(SEARCH("S2",EI39)))</formula>
    </cfRule>
  </conditionalFormatting>
  <conditionalFormatting sqref="EJ40:EJ47">
    <cfRule type="containsText" dxfId="473" priority="2207" operator="containsText" text="CO">
      <formula>NOT(ISERROR(SEARCH("CO",EJ40)))</formula>
    </cfRule>
    <cfRule type="containsText" dxfId="472" priority="2208" operator="containsText" text="HO">
      <formula>NOT(ISERROR(SEARCH("HO",EJ40)))</formula>
    </cfRule>
    <cfRule type="containsText" dxfId="471" priority="2209" operator="containsText" text="S2">
      <formula>NOT(ISERROR(SEARCH("S2",EJ40)))</formula>
    </cfRule>
    <cfRule type="containsText" dxfId="470" priority="2210" operator="containsText" text="S6">
      <formula>NOT(ISERROR(SEARCH("S6",EJ40)))</formula>
    </cfRule>
    <cfRule type="containsText" dxfId="469" priority="2211" operator="containsText" text="S3">
      <formula>NOT(ISERROR(SEARCH("S3",EJ40)))</formula>
    </cfRule>
    <cfRule type="containsText" dxfId="468" priority="2212" operator="containsText" text="S1">
      <formula>NOT(ISERROR(SEARCH("S1",EJ40)))</formula>
    </cfRule>
    <cfRule type="containsText" dxfId="467" priority="2213" operator="containsText" text="G">
      <formula>NOT(ISERROR(SEARCH("G",EJ40)))</formula>
    </cfRule>
    <cfRule type="containsText" dxfId="466" priority="2214" operator="containsText" text="CO">
      <formula>NOT(ISERROR(SEARCH("CO",EJ40)))</formula>
    </cfRule>
    <cfRule type="containsText" dxfId="465" priority="2215" operator="containsText" text="HO">
      <formula>NOT(ISERROR(SEARCH("HO",EJ40)))</formula>
    </cfRule>
    <cfRule type="containsText" dxfId="464" priority="2216" operator="containsText" text="WO">
      <formula>NOT(ISERROR(SEARCH("WO",EJ40)))</formula>
    </cfRule>
    <cfRule type="containsText" dxfId="463" priority="2217" operator="containsText" text="S2">
      <formula>NOT(ISERROR(SEARCH("S2",EJ40)))</formula>
    </cfRule>
    <cfRule type="containsText" dxfId="462" priority="2218" operator="containsText" text="S6">
      <formula>NOT(ISERROR(SEARCH("S6",EJ40)))</formula>
    </cfRule>
    <cfRule type="containsText" dxfId="461" priority="2219" operator="containsText" text="S3">
      <formula>NOT(ISERROR(SEARCH("S3",EJ40)))</formula>
    </cfRule>
    <cfRule type="containsText" dxfId="460" priority="2220" operator="containsText" text="S1">
      <formula>NOT(ISERROR(SEARCH("S1",EJ40)))</formula>
    </cfRule>
    <cfRule type="containsText" dxfId="459" priority="2221" operator="containsText" text="G">
      <formula>NOT(ISERROR(SEARCH("G",EJ40)))</formula>
    </cfRule>
    <cfRule type="containsText" dxfId="458" priority="2222" operator="containsText" text="CO">
      <formula>NOT(ISERROR(SEARCH("CO",EJ40)))</formula>
    </cfRule>
    <cfRule type="containsText" dxfId="457" priority="2225" operator="containsText" text="S2">
      <formula>NOT(ISERROR(SEARCH("S2",EJ40)))</formula>
    </cfRule>
    <cfRule type="containsText" dxfId="456" priority="2232" operator="containsText" text="S6">
      <formula>NOT(ISERROR(SEARCH("S6",EJ40)))</formula>
    </cfRule>
    <cfRule type="containsText" dxfId="455" priority="2231" operator="containsText" text="S2">
      <formula>NOT(ISERROR(SEARCH("S2",EJ40)))</formula>
    </cfRule>
    <cfRule type="containsText" dxfId="454" priority="2230" operator="containsText" text="CO">
      <formula>NOT(ISERROR(SEARCH("CO",EJ40)))</formula>
    </cfRule>
    <cfRule type="containsText" dxfId="453" priority="2229" operator="containsText" text="G">
      <formula>NOT(ISERROR(SEARCH("G",EJ40)))</formula>
    </cfRule>
    <cfRule type="containsText" dxfId="452" priority="2228" operator="containsText" text="S1">
      <formula>NOT(ISERROR(SEARCH("S1",EJ40)))</formula>
    </cfRule>
    <cfRule type="containsText" dxfId="451" priority="2227" operator="containsText" text="S3">
      <formula>NOT(ISERROR(SEARCH("S3",EJ40)))</formula>
    </cfRule>
    <cfRule type="containsText" dxfId="450" priority="2184" operator="containsText" text="CO">
      <formula>NOT(ISERROR(SEARCH("CO",EJ40)))</formula>
    </cfRule>
    <cfRule type="containsText" dxfId="449" priority="2185" operator="containsText" text="HO">
      <formula>NOT(ISERROR(SEARCH("HO",EJ40)))</formula>
    </cfRule>
    <cfRule type="containsText" dxfId="448" priority="2186" operator="containsText" text="WO">
      <formula>NOT(ISERROR(SEARCH("WO",EJ40)))</formula>
    </cfRule>
    <cfRule type="containsText" dxfId="447" priority="2187" operator="containsText" text="S2">
      <formula>NOT(ISERROR(SEARCH("S2",EJ40)))</formula>
    </cfRule>
    <cfRule type="containsText" dxfId="446" priority="2188" operator="containsText" text="S6">
      <formula>NOT(ISERROR(SEARCH("S6",EJ40)))</formula>
    </cfRule>
    <cfRule type="containsText" dxfId="445" priority="2189" operator="containsText" text="S3">
      <formula>NOT(ISERROR(SEARCH("S3",EJ40)))</formula>
    </cfRule>
    <cfRule type="containsText" dxfId="444" priority="2190" operator="containsText" text="S1">
      <formula>NOT(ISERROR(SEARCH("S1",EJ40)))</formula>
    </cfRule>
    <cfRule type="containsText" dxfId="443" priority="2180" operator="containsText" text="S6">
      <formula>NOT(ISERROR(SEARCH("S6",EJ40)))</formula>
    </cfRule>
    <cfRule type="containsText" dxfId="442" priority="2197" operator="containsText" text="G">
      <formula>NOT(ISERROR(SEARCH("G",EJ40)))</formula>
    </cfRule>
    <cfRule type="containsText" dxfId="441" priority="2192" operator="containsText" text="CO">
      <formula>NOT(ISERROR(SEARCH("CO",EJ40)))</formula>
    </cfRule>
    <cfRule type="containsText" dxfId="440" priority="2235" operator="containsText" text="G">
      <formula>NOT(ISERROR(SEARCH("G",EJ40)))</formula>
    </cfRule>
    <cfRule type="containsText" dxfId="439" priority="2179" operator="containsText" text="S2">
      <formula>NOT(ISERROR(SEARCH("S2",EJ40)))</formula>
    </cfRule>
    <cfRule type="containsText" dxfId="438" priority="2200" operator="containsText" text="WO">
      <formula>NOT(ISERROR(SEARCH("WO",EJ40)))</formula>
    </cfRule>
    <cfRule type="containsText" dxfId="437" priority="2234" operator="containsText" text="S1">
      <formula>NOT(ISERROR(SEARCH("S1",EJ40)))</formula>
    </cfRule>
    <cfRule type="containsText" dxfId="436" priority="2233" operator="containsText" text="S3">
      <formula>NOT(ISERROR(SEARCH("S3",EJ40)))</formula>
    </cfRule>
    <cfRule type="containsText" dxfId="435" priority="2193" operator="containsText" text="S2">
      <formula>NOT(ISERROR(SEARCH("S2",EJ40)))</formula>
    </cfRule>
    <cfRule type="containsText" dxfId="434" priority="2195" operator="containsText" text="S3">
      <formula>NOT(ISERROR(SEARCH("S3",EJ40)))</formula>
    </cfRule>
    <cfRule type="containsText" dxfId="433" priority="2194" operator="containsText" text="S6">
      <formula>NOT(ISERROR(SEARCH("S6",EJ40)))</formula>
    </cfRule>
    <cfRule type="containsText" dxfId="432" priority="2196" operator="containsText" text="S1">
      <formula>NOT(ISERROR(SEARCH("S1",EJ40)))</formula>
    </cfRule>
    <cfRule type="containsText" dxfId="431" priority="2191" operator="containsText" text="G">
      <formula>NOT(ISERROR(SEARCH("G",EJ40)))</formula>
    </cfRule>
    <cfRule type="containsText" dxfId="430" priority="2198" operator="containsText" text="CO">
      <formula>NOT(ISERROR(SEARCH("CO",EJ40)))</formula>
    </cfRule>
    <cfRule type="containsText" dxfId="429" priority="2199" operator="containsText" text="HO">
      <formula>NOT(ISERROR(SEARCH("HO",EJ40)))</formula>
    </cfRule>
    <cfRule type="containsText" dxfId="428" priority="2201" operator="containsText" text="S2">
      <formula>NOT(ISERROR(SEARCH("S2",EJ40)))</formula>
    </cfRule>
    <cfRule type="containsText" dxfId="427" priority="2202" operator="containsText" text="S6">
      <formula>NOT(ISERROR(SEARCH("S6",EJ40)))</formula>
    </cfRule>
    <cfRule type="containsText" dxfId="426" priority="2203" operator="containsText" text="S3">
      <formula>NOT(ISERROR(SEARCH("S3",EJ40)))</formula>
    </cfRule>
    <cfRule type="containsText" dxfId="425" priority="2204" operator="containsText" text="S1">
      <formula>NOT(ISERROR(SEARCH("S1",EJ40)))</formula>
    </cfRule>
    <cfRule type="containsText" dxfId="424" priority="2205" operator="containsText" text="G">
      <formula>NOT(ISERROR(SEARCH("G",EJ40)))</formula>
    </cfRule>
    <cfRule type="containsText" dxfId="423" priority="2226" operator="containsText" text="S6">
      <formula>NOT(ISERROR(SEARCH("S6",EJ40)))</formula>
    </cfRule>
    <cfRule type="containsText" dxfId="422" priority="2206" operator="containsText" text="WO">
      <formula>NOT(ISERROR(SEARCH("WO",EJ40)))</formula>
    </cfRule>
    <cfRule type="containsText" dxfId="421" priority="2181" operator="containsText" text="S3">
      <formula>NOT(ISERROR(SEARCH("S3",EJ40)))</formula>
    </cfRule>
    <cfRule type="containsText" dxfId="420" priority="2182" operator="containsText" text="S1">
      <formula>NOT(ISERROR(SEARCH("S1",EJ40)))</formula>
    </cfRule>
    <cfRule type="containsText" dxfId="419" priority="2183" operator="containsText" text="G">
      <formula>NOT(ISERROR(SEARCH("G",EJ40)))</formula>
    </cfRule>
  </conditionalFormatting>
  <conditionalFormatting sqref="EJ40:EN47 EQ40:EU47 EX40:FB47 FE40:FI47">
    <cfRule type="containsText" dxfId="418" priority="2061" operator="containsText" text="S6">
      <formula>NOT(ISERROR(SEARCH("S6",EJ40)))</formula>
    </cfRule>
    <cfRule type="containsText" dxfId="417" priority="2062" operator="containsText" text="S3">
      <formula>NOT(ISERROR(SEARCH("S3",EJ40)))</formula>
    </cfRule>
    <cfRule type="containsText" dxfId="416" priority="2063" operator="containsText" text="S1">
      <formula>NOT(ISERROR(SEARCH("S1",EJ40)))</formula>
    </cfRule>
    <cfRule type="containsText" dxfId="415" priority="2059" operator="containsText" text="CO">
      <formula>NOT(ISERROR(SEARCH("CO",EJ40)))</formula>
    </cfRule>
    <cfRule type="containsText" dxfId="414" priority="2060" operator="containsText" text="S2">
      <formula>NOT(ISERROR(SEARCH("S2",EJ40)))</formula>
    </cfRule>
    <cfRule type="containsText" dxfId="413" priority="2064" operator="containsText" text="G">
      <formula>NOT(ISERROR(SEARCH("G",EJ40)))</formula>
    </cfRule>
  </conditionalFormatting>
  <conditionalFormatting sqref="EJ40:EO47 ER40:EV47 EY40:FC47 FF40:FK47 EH37:EH47">
    <cfRule type="containsText" dxfId="412" priority="2048" operator="containsText" text="S2">
      <formula>NOT(ISERROR(SEARCH("S2",EH37)))</formula>
    </cfRule>
  </conditionalFormatting>
  <conditionalFormatting sqref="EJ40:EO47 ER40:EV47 EY40:FC47 FF40:FK47">
    <cfRule type="containsText" dxfId="411" priority="2047" operator="containsText" text="CO">
      <formula>NOT(ISERROR(SEARCH("CO",EJ40)))</formula>
    </cfRule>
  </conditionalFormatting>
  <conditionalFormatting sqref="EL40:EL47 ES40:ES47 EZ40:EZ47 FG40:FG47">
    <cfRule type="containsText" dxfId="410" priority="2040" operator="containsText" text="G">
      <formula>NOT(ISERROR(SEARCH("G",EL40)))</formula>
    </cfRule>
    <cfRule type="containsText" dxfId="409" priority="2041" operator="containsText" text="CO">
      <formula>NOT(ISERROR(SEARCH("CO",EL40)))</formula>
    </cfRule>
    <cfRule type="containsText" dxfId="408" priority="2042" operator="containsText" text="S2">
      <formula>NOT(ISERROR(SEARCH("S2",EL40)))</formula>
    </cfRule>
    <cfRule type="containsText" dxfId="407" priority="2043" operator="containsText" text="S6">
      <formula>NOT(ISERROR(SEARCH("S6",EL40)))</formula>
    </cfRule>
    <cfRule type="containsText" dxfId="406" priority="2044" operator="containsText" text="S3">
      <formula>NOT(ISERROR(SEARCH("S3",EL40)))</formula>
    </cfRule>
    <cfRule type="containsText" dxfId="405" priority="2045" operator="containsText" text="S1">
      <formula>NOT(ISERROR(SEARCH("S1",EL40)))</formula>
    </cfRule>
    <cfRule type="containsText" dxfId="404" priority="2046" operator="containsText" text="G">
      <formula>NOT(ISERROR(SEARCH("G",EL40)))</formula>
    </cfRule>
    <cfRule type="containsText" dxfId="403" priority="2018" operator="containsText" text="S2">
      <formula>NOT(ISERROR(SEARCH("S2",EL40)))</formula>
    </cfRule>
    <cfRule type="containsText" dxfId="402" priority="2017" operator="containsText" text="CO">
      <formula>NOT(ISERROR(SEARCH("CO",EL40)))</formula>
    </cfRule>
    <cfRule type="containsText" dxfId="401" priority="2019" operator="containsText" text="S6">
      <formula>NOT(ISERROR(SEARCH("S6",EL40)))</formula>
    </cfRule>
    <cfRule type="containsText" dxfId="400" priority="2020" operator="containsText" text="S3">
      <formula>NOT(ISERROR(SEARCH("S3",EL40)))</formula>
    </cfRule>
    <cfRule type="containsText" dxfId="399" priority="2021" operator="containsText" text="S1">
      <formula>NOT(ISERROR(SEARCH("S1",EL40)))</formula>
    </cfRule>
    <cfRule type="containsText" dxfId="398" priority="2022" operator="containsText" text="G">
      <formula>NOT(ISERROR(SEARCH("G",EL40)))</formula>
    </cfRule>
    <cfRule type="containsText" dxfId="397" priority="2023" operator="containsText" text="CO">
      <formula>NOT(ISERROR(SEARCH("CO",EL40)))</formula>
    </cfRule>
    <cfRule type="containsText" dxfId="396" priority="2024" operator="containsText" text="S2">
      <formula>NOT(ISERROR(SEARCH("S2",EL40)))</formula>
    </cfRule>
    <cfRule type="containsText" dxfId="395" priority="2025" operator="containsText" text="S6">
      <formula>NOT(ISERROR(SEARCH("S6",EL40)))</formula>
    </cfRule>
    <cfRule type="containsText" dxfId="394" priority="2026" operator="containsText" text="S3">
      <formula>NOT(ISERROR(SEARCH("S3",EL40)))</formula>
    </cfRule>
    <cfRule type="containsText" dxfId="393" priority="2027" operator="containsText" text="S1">
      <formula>NOT(ISERROR(SEARCH("S1",EL40)))</formula>
    </cfRule>
    <cfRule type="containsText" dxfId="392" priority="2028" operator="containsText" text="G">
      <formula>NOT(ISERROR(SEARCH("G",EL40)))</formula>
    </cfRule>
    <cfRule type="containsText" dxfId="391" priority="2029" operator="containsText" text="CO">
      <formula>NOT(ISERROR(SEARCH("CO",EL40)))</formula>
    </cfRule>
    <cfRule type="containsText" dxfId="390" priority="2030" operator="containsText" text="S2">
      <formula>NOT(ISERROR(SEARCH("S2",EL40)))</formula>
    </cfRule>
    <cfRule type="containsText" dxfId="389" priority="2031" operator="containsText" text="S6">
      <formula>NOT(ISERROR(SEARCH("S6",EL40)))</formula>
    </cfRule>
    <cfRule type="containsText" dxfId="388" priority="2032" operator="containsText" text="S3">
      <formula>NOT(ISERROR(SEARCH("S3",EL40)))</formula>
    </cfRule>
    <cfRule type="containsText" dxfId="387" priority="2033" operator="containsText" text="S1">
      <formula>NOT(ISERROR(SEARCH("S1",EL40)))</formula>
    </cfRule>
    <cfRule type="containsText" dxfId="386" priority="2034" operator="containsText" text="G">
      <formula>NOT(ISERROR(SEARCH("G",EL40)))</formula>
    </cfRule>
    <cfRule type="containsText" dxfId="385" priority="2035" operator="containsText" text="CO">
      <formula>NOT(ISERROR(SEARCH("CO",EL40)))</formula>
    </cfRule>
    <cfRule type="containsText" dxfId="384" priority="2036" operator="containsText" text="S2">
      <formula>NOT(ISERROR(SEARCH("S2",EL40)))</formula>
    </cfRule>
    <cfRule type="containsText" dxfId="383" priority="2037" operator="containsText" text="S6">
      <formula>NOT(ISERROR(SEARCH("S6",EL40)))</formula>
    </cfRule>
    <cfRule type="containsText" dxfId="382" priority="2038" operator="containsText" text="S3">
      <formula>NOT(ISERROR(SEARCH("S3",EL40)))</formula>
    </cfRule>
    <cfRule type="containsText" dxfId="381" priority="2039" operator="containsText" text="S1">
      <formula>NOT(ISERROR(SEARCH("S1",EL40)))</formula>
    </cfRule>
  </conditionalFormatting>
  <conditionalFormatting sqref="EO40:EP47 EV40:EW47 FC40:FD47 FJ40:FK47 EH40:EI47">
    <cfRule type="containsText" dxfId="380" priority="1940" operator="containsText" text="S2">
      <formula>NOT(ISERROR(SEARCH("S2",EH40)))</formula>
    </cfRule>
  </conditionalFormatting>
  <conditionalFormatting sqref="EO40:EP47 EV40:EW47 FC40:FD47 FJ40:FK47">
    <cfRule type="containsText" dxfId="379" priority="1936" operator="containsText" text="S3">
      <formula>NOT(ISERROR(SEARCH("S3",EO40)))</formula>
    </cfRule>
    <cfRule type="containsText" dxfId="378" priority="1935" operator="containsText" text="S6">
      <formula>NOT(ISERROR(SEARCH("S6",EO40)))</formula>
    </cfRule>
    <cfRule type="containsText" dxfId="377" priority="1934" operator="containsText" text="S2">
      <formula>NOT(ISERROR(SEARCH("S2",EO40)))</formula>
    </cfRule>
    <cfRule type="containsText" dxfId="376" priority="1939" operator="containsText" text="CO">
      <formula>NOT(ISERROR(SEARCH("CO",EO40)))</formula>
    </cfRule>
    <cfRule type="containsText" dxfId="375" priority="1938" operator="containsText" text="G">
      <formula>NOT(ISERROR(SEARCH("G",EO40)))</formula>
    </cfRule>
    <cfRule type="containsText" dxfId="374" priority="1937" operator="containsText" text="S1">
      <formula>NOT(ISERROR(SEARCH("S1",EO40)))</formula>
    </cfRule>
  </conditionalFormatting>
  <conditionalFormatting sqref="EO40:EP47 EV40:EW47 FC40:FD47">
    <cfRule type="containsText" dxfId="373" priority="1933" operator="containsText" text="CO">
      <formula>NOT(ISERROR(SEARCH("CO",EO40)))</formula>
    </cfRule>
  </conditionalFormatting>
  <conditionalFormatting sqref="FM40:FM47 FO40:FT47 FW41:GA47 GD41:GH47 GK41:GO47">
    <cfRule type="containsText" dxfId="372" priority="888" operator="containsText" text="S6">
      <formula>NOT(ISERROR(SEARCH("S6",FM40)))</formula>
    </cfRule>
    <cfRule type="containsText" dxfId="371" priority="891" operator="containsText" text="G">
      <formula>NOT(ISERROR(SEARCH("G",FM40)))</formula>
    </cfRule>
    <cfRule type="containsText" dxfId="370" priority="890" operator="containsText" text="S1">
      <formula>NOT(ISERROR(SEARCH("S1",FM40)))</formula>
    </cfRule>
    <cfRule type="containsText" dxfId="369" priority="889" operator="containsText" text="S3">
      <formula>NOT(ISERROR(SEARCH("S3",FM40)))</formula>
    </cfRule>
  </conditionalFormatting>
  <conditionalFormatting sqref="FM40:FM47 FS40:FT47 FZ41:GA47 GG41:GH47 GN41:GO47">
    <cfRule type="containsText" dxfId="368" priority="864" operator="containsText" text="WO">
      <formula>NOT(ISERROR(SEARCH("WO",FM40)))</formula>
    </cfRule>
    <cfRule type="containsText" dxfId="367" priority="887" operator="containsText" text="G">
      <formula>NOT(ISERROR(SEARCH("G",FM40)))</formula>
    </cfRule>
    <cfRule type="containsText" dxfId="366" priority="886" operator="containsText" text="S1">
      <formula>NOT(ISERROR(SEARCH("S1",FM40)))</formula>
    </cfRule>
    <cfRule type="containsText" dxfId="365" priority="885" operator="containsText" text="S3">
      <formula>NOT(ISERROR(SEARCH("S3",FM40)))</formula>
    </cfRule>
    <cfRule type="containsText" dxfId="364" priority="884" operator="containsText" text="S6">
      <formula>NOT(ISERROR(SEARCH("S6",FM40)))</formula>
    </cfRule>
    <cfRule type="containsText" dxfId="363" priority="883" operator="containsText" text="S2">
      <formula>NOT(ISERROR(SEARCH("S2",FM40)))</formula>
    </cfRule>
    <cfRule type="containsText" dxfId="362" priority="882" operator="containsText" text="WO">
      <formula>NOT(ISERROR(SEARCH("WO",FM40)))</formula>
    </cfRule>
    <cfRule type="containsText" dxfId="361" priority="881" operator="containsText" text="HO">
      <formula>NOT(ISERROR(SEARCH("HO",FM40)))</formula>
    </cfRule>
    <cfRule type="containsText" dxfId="360" priority="880" operator="containsText" text="CO">
      <formula>NOT(ISERROR(SEARCH("CO",FM40)))</formula>
    </cfRule>
    <cfRule type="containsText" dxfId="359" priority="879" operator="containsText" text="G">
      <formula>NOT(ISERROR(SEARCH("G",FM40)))</formula>
    </cfRule>
    <cfRule type="containsText" dxfId="358" priority="878" operator="containsText" text="S1">
      <formula>NOT(ISERROR(SEARCH("S1",FM40)))</formula>
    </cfRule>
    <cfRule type="containsText" dxfId="357" priority="877" operator="containsText" text="S3">
      <formula>NOT(ISERROR(SEARCH("S3",FM40)))</formula>
    </cfRule>
    <cfRule type="containsText" dxfId="356" priority="876" operator="containsText" text="S6">
      <formula>NOT(ISERROR(SEARCH("S6",FM40)))</formula>
    </cfRule>
    <cfRule type="containsText" dxfId="355" priority="875" operator="containsText" text="S2">
      <formula>NOT(ISERROR(SEARCH("S2",FM40)))</formula>
    </cfRule>
    <cfRule type="containsText" dxfId="354" priority="874" operator="containsText" text="WO">
      <formula>NOT(ISERROR(SEARCH("WO",FM40)))</formula>
    </cfRule>
    <cfRule type="containsText" dxfId="353" priority="873" operator="containsText" text="HO">
      <formula>NOT(ISERROR(SEARCH("HO",FM40)))</formula>
    </cfRule>
    <cfRule type="containsText" dxfId="352" priority="872" operator="containsText" text="CO">
      <formula>NOT(ISERROR(SEARCH("CO",FM40)))</formula>
    </cfRule>
    <cfRule type="containsText" dxfId="351" priority="871" operator="containsText" text="G">
      <formula>NOT(ISERROR(SEARCH("G",FM40)))</formula>
    </cfRule>
    <cfRule type="containsText" dxfId="350" priority="870" operator="containsText" text="S1">
      <formula>NOT(ISERROR(SEARCH("S1",FM40)))</formula>
    </cfRule>
    <cfRule type="containsText" dxfId="349" priority="869" operator="containsText" text="S3">
      <formula>NOT(ISERROR(SEARCH("S3",FM40)))</formula>
    </cfRule>
    <cfRule type="containsText" dxfId="348" priority="868" operator="containsText" text="S6">
      <formula>NOT(ISERROR(SEARCH("S6",FM40)))</formula>
    </cfRule>
    <cfRule type="containsText" dxfId="347" priority="867" operator="containsText" text="S2">
      <formula>NOT(ISERROR(SEARCH("S2",FM40)))</formula>
    </cfRule>
    <cfRule type="containsText" dxfId="346" priority="866" operator="containsText" text="HO">
      <formula>NOT(ISERROR(SEARCH("HO",FM40)))</formula>
    </cfRule>
    <cfRule type="containsText" dxfId="345" priority="865" operator="containsText" text="CO">
      <formula>NOT(ISERROR(SEARCH("CO",FM40)))</formula>
    </cfRule>
  </conditionalFormatting>
  <conditionalFormatting sqref="FM40:FN47 FT40 FT41:FU47 GA41:GB47 GH41:GI47 GO41:GP47">
    <cfRule type="containsText" dxfId="344" priority="791" operator="containsText" text="S2">
      <formula>NOT(ISERROR(SEARCH("S2",FM40)))</formula>
    </cfRule>
  </conditionalFormatting>
  <conditionalFormatting sqref="FM40:FN47 FT41:FU47 GA41:GB47 GH41:GI47 GO41:GP47 FT40">
    <cfRule type="containsText" dxfId="343" priority="863" operator="containsText" text="G">
      <formula>NOT(ISERROR(SEARCH("G",FM40)))</formula>
    </cfRule>
    <cfRule type="containsText" dxfId="342" priority="862" operator="containsText" text="S1">
      <formula>NOT(ISERROR(SEARCH("S1",FM40)))</formula>
    </cfRule>
    <cfRule type="containsText" dxfId="341" priority="860" operator="containsText" text="S6">
      <formula>NOT(ISERROR(SEARCH("S6",FM40)))</formula>
    </cfRule>
    <cfRule type="containsText" dxfId="340" priority="855" operator="containsText" text="G">
      <formula>NOT(ISERROR(SEARCH("G",FM40)))</formula>
    </cfRule>
    <cfRule type="containsText" dxfId="339" priority="854" operator="containsText" text="S1">
      <formula>NOT(ISERROR(SEARCH("S1",FM40)))</formula>
    </cfRule>
    <cfRule type="containsText" dxfId="338" priority="852" operator="containsText" text="S6">
      <formula>NOT(ISERROR(SEARCH("S6",FM40)))</formula>
    </cfRule>
    <cfRule type="containsText" dxfId="337" priority="847" operator="containsText" text="G">
      <formula>NOT(ISERROR(SEARCH("G",FM40)))</formula>
    </cfRule>
    <cfRule type="containsText" dxfId="336" priority="846" operator="containsText" text="S1">
      <formula>NOT(ISERROR(SEARCH("S1",FM40)))</formula>
    </cfRule>
    <cfRule type="containsText" dxfId="335" priority="844" operator="containsText" text="S6">
      <formula>NOT(ISERROR(SEARCH("S6",FM40)))</formula>
    </cfRule>
    <cfRule type="containsText" dxfId="334" priority="841" operator="containsText" text="G">
      <formula>NOT(ISERROR(SEARCH("G",FM40)))</formula>
    </cfRule>
    <cfRule type="containsText" dxfId="333" priority="840" operator="containsText" text="S1">
      <formula>NOT(ISERROR(SEARCH("S1",FM40)))</formula>
    </cfRule>
    <cfRule type="containsText" dxfId="332" priority="838" operator="containsText" text="S6">
      <formula>NOT(ISERROR(SEARCH("S6",FM40)))</formula>
    </cfRule>
    <cfRule type="containsText" dxfId="331" priority="833" operator="containsText" text="G">
      <formula>NOT(ISERROR(SEARCH("G",FM40)))</formula>
    </cfRule>
    <cfRule type="containsText" dxfId="330" priority="832" operator="containsText" text="S1">
      <formula>NOT(ISERROR(SEARCH("S1",FM40)))</formula>
    </cfRule>
    <cfRule type="containsText" dxfId="329" priority="830" operator="containsText" text="S6">
      <formula>NOT(ISERROR(SEARCH("S6",FM40)))</formula>
    </cfRule>
    <cfRule type="containsText" dxfId="328" priority="825" operator="containsText" text="G">
      <formula>NOT(ISERROR(SEARCH("G",FM40)))</formula>
    </cfRule>
    <cfRule type="containsText" dxfId="327" priority="824" operator="containsText" text="S1">
      <formula>NOT(ISERROR(SEARCH("S1",FM40)))</formula>
    </cfRule>
    <cfRule type="containsText" dxfId="326" priority="822" operator="containsText" text="S6">
      <formula>NOT(ISERROR(SEARCH("S6",FM40)))</formula>
    </cfRule>
    <cfRule type="containsText" dxfId="325" priority="817" operator="containsText" text="G">
      <formula>NOT(ISERROR(SEARCH("G",FM40)))</formula>
    </cfRule>
    <cfRule type="containsText" dxfId="324" priority="816" operator="containsText" text="S1">
      <formula>NOT(ISERROR(SEARCH("S1",FM40)))</formula>
    </cfRule>
    <cfRule type="containsText" dxfId="323" priority="814" operator="containsText" text="S6">
      <formula>NOT(ISERROR(SEARCH("S6",FM40)))</formula>
    </cfRule>
    <cfRule type="containsText" dxfId="322" priority="809" operator="containsText" text="G">
      <formula>NOT(ISERROR(SEARCH("G",FM40)))</formula>
    </cfRule>
    <cfRule type="containsText" dxfId="321" priority="808" operator="containsText" text="S1">
      <formula>NOT(ISERROR(SEARCH("S1",FM40)))</formula>
    </cfRule>
    <cfRule type="containsText" dxfId="320" priority="806" operator="containsText" text="S6">
      <formula>NOT(ISERROR(SEARCH("S6",FM40)))</formula>
    </cfRule>
    <cfRule type="containsText" dxfId="319" priority="803" operator="containsText" text="G">
      <formula>NOT(ISERROR(SEARCH("G",FM40)))</formula>
    </cfRule>
    <cfRule type="containsText" dxfId="318" priority="802" operator="containsText" text="S1">
      <formula>NOT(ISERROR(SEARCH("S1",FM40)))</formula>
    </cfRule>
    <cfRule type="containsText" dxfId="317" priority="800" operator="containsText" text="S6">
      <formula>NOT(ISERROR(SEARCH("S6",FM40)))</formula>
    </cfRule>
    <cfRule type="containsText" dxfId="316" priority="795" operator="containsText" text="G">
      <formula>NOT(ISERROR(SEARCH("G",FM40)))</formula>
    </cfRule>
    <cfRule type="containsText" dxfId="315" priority="794" operator="containsText" text="S1">
      <formula>NOT(ISERROR(SEARCH("S1",FM40)))</formula>
    </cfRule>
    <cfRule type="containsText" dxfId="314" priority="792" operator="containsText" text="S6">
      <formula>NOT(ISERROR(SEARCH("S6",FM40)))</formula>
    </cfRule>
  </conditionalFormatting>
  <conditionalFormatting sqref="FM40:FO47">
    <cfRule type="containsText" dxfId="313" priority="790" operator="containsText" text="G">
      <formula>NOT(ISERROR(SEARCH("G",FM40)))</formula>
    </cfRule>
    <cfRule type="containsText" dxfId="312" priority="789" operator="containsText" text="S1">
      <formula>NOT(ISERROR(SEARCH("S1",FM40)))</formula>
    </cfRule>
    <cfRule type="containsText" dxfId="311" priority="788" operator="containsText" text="S3">
      <formula>NOT(ISERROR(SEARCH("S3",FM40)))</formula>
    </cfRule>
    <cfRule type="containsText" dxfId="310" priority="787" operator="containsText" text="S6">
      <formula>NOT(ISERROR(SEARCH("S6",FM40)))</formula>
    </cfRule>
    <cfRule type="containsText" dxfId="309" priority="786" operator="containsText" text="S2">
      <formula>NOT(ISERROR(SEARCH("S2",FM40)))</formula>
    </cfRule>
    <cfRule type="containsText" dxfId="308" priority="784" operator="containsText" text="HO">
      <formula>NOT(ISERROR(SEARCH("HO",FM40)))</formula>
    </cfRule>
    <cfRule type="containsText" dxfId="307" priority="783" operator="containsText" text="CO">
      <formula>NOT(ISERROR(SEARCH("CO",FM40)))</formula>
    </cfRule>
  </conditionalFormatting>
  <conditionalFormatting sqref="FM40:FR47 FT41:FY47 GA41:GF47 GH41:GM47 GO41:GP47 FT40">
    <cfRule type="containsText" dxfId="306" priority="651" operator="containsText" text="WO">
      <formula>NOT(ISERROR(SEARCH("WO",FM40)))</formula>
    </cfRule>
    <cfRule type="containsText" dxfId="305" priority="649" operator="containsText" text="CO">
      <formula>NOT(ISERROR(SEARCH("CO",FM40)))</formula>
    </cfRule>
    <cfRule type="containsText" dxfId="304" priority="650" operator="containsText" text="HO">
      <formula>NOT(ISERROR(SEARCH("HO",FM40)))</formula>
    </cfRule>
  </conditionalFormatting>
  <conditionalFormatting sqref="FM40:FT40 FM41:GP47">
    <cfRule type="containsText" dxfId="303" priority="779" operator="containsText" text="S3">
      <formula>NOT(ISERROR(SEARCH("S3",FM40)))</formula>
    </cfRule>
    <cfRule type="containsText" dxfId="302" priority="777" operator="containsText" text="S2">
      <formula>NOT(ISERROR(SEARCH("S2",FM40)))</formula>
    </cfRule>
    <cfRule type="containsText" dxfId="301" priority="782" operator="containsText" text="WO">
      <formula>NOT(ISERROR(SEARCH("WO",FM40)))</formula>
    </cfRule>
  </conditionalFormatting>
  <conditionalFormatting sqref="FM41:GP47 FM40:FT40">
    <cfRule type="containsText" dxfId="300" priority="781" operator="containsText" text="G">
      <formula>NOT(ISERROR(SEARCH("G",FM40)))</formula>
    </cfRule>
    <cfRule type="containsText" dxfId="299" priority="780" operator="containsText" text="S1">
      <formula>NOT(ISERROR(SEARCH("S1",FM40)))</formula>
    </cfRule>
    <cfRule type="containsText" dxfId="298" priority="778" operator="containsText" text="S6">
      <formula>NOT(ISERROR(SEARCH("S6",FM40)))</formula>
    </cfRule>
    <cfRule type="containsText" dxfId="297" priority="776" operator="containsText" text="HO">
      <formula>NOT(ISERROR(SEARCH("HO",FM40)))</formula>
    </cfRule>
    <cfRule type="containsText" dxfId="296" priority="775" operator="containsText" text="CO">
      <formula>NOT(ISERROR(SEARCH("CO",FM40)))</formula>
    </cfRule>
  </conditionalFormatting>
  <conditionalFormatting sqref="FM48:GP53">
    <cfRule type="cellIs" dxfId="295" priority="774" operator="lessThan">
      <formula>2</formula>
    </cfRule>
  </conditionalFormatting>
  <conditionalFormatting sqref="FN40:FN47 FU41:FV47 GB41:GC47 GI41:GJ47 GP41:GP47">
    <cfRule type="containsText" dxfId="294" priority="625" operator="containsText" text="S1">
      <formula>NOT(ISERROR(SEARCH("S1",FN40)))</formula>
    </cfRule>
    <cfRule type="containsText" dxfId="293" priority="626" operator="containsText" text="G">
      <formula>NOT(ISERROR(SEARCH("G",FN40)))</formula>
    </cfRule>
    <cfRule type="containsText" dxfId="292" priority="599" operator="containsText" text="S6">
      <formula>NOT(ISERROR(SEARCH("S6",FN40)))</formula>
    </cfRule>
    <cfRule type="containsText" dxfId="291" priority="577" operator="containsText" text="S6">
      <formula>NOT(ISERROR(SEARCH("S6",FN40)))</formula>
    </cfRule>
    <cfRule type="containsText" dxfId="290" priority="578" operator="containsText" text="S3">
      <formula>NOT(ISERROR(SEARCH("S3",FN40)))</formula>
    </cfRule>
    <cfRule type="containsText" dxfId="289" priority="579" operator="containsText" text="S1">
      <formula>NOT(ISERROR(SEARCH("S1",FN40)))</formula>
    </cfRule>
    <cfRule type="containsText" dxfId="288" priority="580" operator="containsText" text="G">
      <formula>NOT(ISERROR(SEARCH("G",FN40)))</formula>
    </cfRule>
    <cfRule type="containsText" dxfId="287" priority="581" operator="containsText" text="CO">
      <formula>NOT(ISERROR(SEARCH("CO",FN40)))</formula>
    </cfRule>
    <cfRule type="containsText" dxfId="286" priority="582" operator="containsText" text="HO">
      <formula>NOT(ISERROR(SEARCH("HO",FN40)))</formula>
    </cfRule>
    <cfRule type="containsText" dxfId="285" priority="583" operator="containsText" text="WO">
      <formula>NOT(ISERROR(SEARCH("WO",FN40)))</formula>
    </cfRule>
    <cfRule type="containsText" dxfId="284" priority="584" operator="containsText" text="S2">
      <formula>NOT(ISERROR(SEARCH("S2",FN40)))</formula>
    </cfRule>
    <cfRule type="containsText" dxfId="283" priority="585" operator="containsText" text="S6">
      <formula>NOT(ISERROR(SEARCH("S6",FN40)))</formula>
    </cfRule>
    <cfRule type="containsText" dxfId="282" priority="586" operator="containsText" text="S3">
      <formula>NOT(ISERROR(SEARCH("S3",FN40)))</formula>
    </cfRule>
    <cfRule type="containsText" dxfId="281" priority="587" operator="containsText" text="S1">
      <formula>NOT(ISERROR(SEARCH("S1",FN40)))</formula>
    </cfRule>
    <cfRule type="containsText" dxfId="280" priority="588" operator="containsText" text="G">
      <formula>NOT(ISERROR(SEARCH("G",FN40)))</formula>
    </cfRule>
    <cfRule type="containsText" dxfId="279" priority="589" operator="containsText" text="CO">
      <formula>NOT(ISERROR(SEARCH("CO",FN40)))</formula>
    </cfRule>
    <cfRule type="containsText" dxfId="278" priority="590" operator="containsText" text="HO">
      <formula>NOT(ISERROR(SEARCH("HO",FN40)))</formula>
    </cfRule>
    <cfRule type="containsText" dxfId="277" priority="591" operator="containsText" text="WO">
      <formula>NOT(ISERROR(SEARCH("WO",FN40)))</formula>
    </cfRule>
    <cfRule type="containsText" dxfId="276" priority="592" operator="containsText" text="S2">
      <formula>NOT(ISERROR(SEARCH("S2",FN40)))</formula>
    </cfRule>
    <cfRule type="containsText" dxfId="275" priority="593" operator="containsText" text="S6">
      <formula>NOT(ISERROR(SEARCH("S6",FN40)))</formula>
    </cfRule>
    <cfRule type="containsText" dxfId="274" priority="594" operator="containsText" text="S3">
      <formula>NOT(ISERROR(SEARCH("S3",FN40)))</formula>
    </cfRule>
    <cfRule type="containsText" dxfId="273" priority="595" operator="containsText" text="S1">
      <formula>NOT(ISERROR(SEARCH("S1",FN40)))</formula>
    </cfRule>
    <cfRule type="containsText" dxfId="272" priority="596" operator="containsText" text="G">
      <formula>NOT(ISERROR(SEARCH("G",FN40)))</formula>
    </cfRule>
    <cfRule type="containsText" dxfId="271" priority="597" operator="containsText" text="CO">
      <formula>NOT(ISERROR(SEARCH("CO",FN40)))</formula>
    </cfRule>
    <cfRule type="containsText" dxfId="270" priority="598" operator="containsText" text="S2">
      <formula>NOT(ISERROR(SEARCH("S2",FN40)))</formula>
    </cfRule>
    <cfRule type="containsText" dxfId="269" priority="600" operator="containsText" text="S3">
      <formula>NOT(ISERROR(SEARCH("S3",FN40)))</formula>
    </cfRule>
    <cfRule type="containsText" dxfId="268" priority="601" operator="containsText" text="S1">
      <formula>NOT(ISERROR(SEARCH("S1",FN40)))</formula>
    </cfRule>
    <cfRule type="containsText" dxfId="267" priority="602" operator="containsText" text="G">
      <formula>NOT(ISERROR(SEARCH("G",FN40)))</formula>
    </cfRule>
    <cfRule type="containsText" dxfId="266" priority="603" operator="containsText" text="CO">
      <formula>NOT(ISERROR(SEARCH("CO",FN40)))</formula>
    </cfRule>
    <cfRule type="containsText" dxfId="265" priority="604" operator="containsText" text="HO">
      <formula>NOT(ISERROR(SEARCH("HO",FN40)))</formula>
    </cfRule>
    <cfRule type="containsText" dxfId="264" priority="605" operator="containsText" text="WO">
      <formula>NOT(ISERROR(SEARCH("WO",FN40)))</formula>
    </cfRule>
    <cfRule type="containsText" dxfId="263" priority="606" operator="containsText" text="S2">
      <formula>NOT(ISERROR(SEARCH("S2",FN40)))</formula>
    </cfRule>
    <cfRule type="containsText" dxfId="262" priority="607" operator="containsText" text="S6">
      <formula>NOT(ISERROR(SEARCH("S6",FN40)))</formula>
    </cfRule>
    <cfRule type="containsText" dxfId="261" priority="608" operator="containsText" text="S3">
      <formula>NOT(ISERROR(SEARCH("S3",FN40)))</formula>
    </cfRule>
    <cfRule type="containsText" dxfId="260" priority="609" operator="containsText" text="S1">
      <formula>NOT(ISERROR(SEARCH("S1",FN40)))</formula>
    </cfRule>
    <cfRule type="containsText" dxfId="259" priority="610" operator="containsText" text="G">
      <formula>NOT(ISERROR(SEARCH("G",FN40)))</formula>
    </cfRule>
    <cfRule type="containsText" dxfId="258" priority="611" operator="containsText" text="WO">
      <formula>NOT(ISERROR(SEARCH("WO",FN40)))</formula>
    </cfRule>
    <cfRule type="containsText" dxfId="257" priority="612" operator="containsText" text="CO">
      <formula>NOT(ISERROR(SEARCH("CO",FN40)))</formula>
    </cfRule>
    <cfRule type="containsText" dxfId="256" priority="613" operator="containsText" text="HO">
      <formula>NOT(ISERROR(SEARCH("HO",FN40)))</formula>
    </cfRule>
    <cfRule type="containsText" dxfId="255" priority="614" operator="containsText" text="S2">
      <formula>NOT(ISERROR(SEARCH("S2",FN40)))</formula>
    </cfRule>
    <cfRule type="containsText" dxfId="254" priority="615" operator="containsText" text="S6">
      <formula>NOT(ISERROR(SEARCH("S6",FN40)))</formula>
    </cfRule>
    <cfRule type="containsText" dxfId="253" priority="616" operator="containsText" text="S3">
      <formula>NOT(ISERROR(SEARCH("S3",FN40)))</formula>
    </cfRule>
    <cfRule type="containsText" dxfId="252" priority="617" operator="containsText" text="S1">
      <formula>NOT(ISERROR(SEARCH("S1",FN40)))</formula>
    </cfRule>
    <cfRule type="containsText" dxfId="251" priority="618" operator="containsText" text="G">
      <formula>NOT(ISERROR(SEARCH("G",FN40)))</formula>
    </cfRule>
    <cfRule type="containsText" dxfId="250" priority="619" operator="containsText" text="CO">
      <formula>NOT(ISERROR(SEARCH("CO",FN40)))</formula>
    </cfRule>
    <cfRule type="containsText" dxfId="249" priority="620" operator="containsText" text="HO">
      <formula>NOT(ISERROR(SEARCH("HO",FN40)))</formula>
    </cfRule>
    <cfRule type="containsText" dxfId="248" priority="621" operator="containsText" text="WO">
      <formula>NOT(ISERROR(SEARCH("WO",FN40)))</formula>
    </cfRule>
    <cfRule type="containsText" dxfId="247" priority="622" operator="containsText" text="S2">
      <formula>NOT(ISERROR(SEARCH("S2",FN40)))</formula>
    </cfRule>
    <cfRule type="containsText" dxfId="246" priority="623" operator="containsText" text="S6">
      <formula>NOT(ISERROR(SEARCH("S6",FN40)))</formula>
    </cfRule>
    <cfRule type="containsText" dxfId="245" priority="624" operator="containsText" text="S3">
      <formula>NOT(ISERROR(SEARCH("S3",FN40)))</formula>
    </cfRule>
    <cfRule type="containsText" dxfId="244" priority="648" operator="containsText" text="G">
      <formula>NOT(ISERROR(SEARCH("G",FN40)))</formula>
    </cfRule>
    <cfRule type="containsText" dxfId="243" priority="647" operator="containsText" text="S1">
      <formula>NOT(ISERROR(SEARCH("S1",FN40)))</formula>
    </cfRule>
    <cfRule type="containsText" dxfId="242" priority="646" operator="containsText" text="S3">
      <formula>NOT(ISERROR(SEARCH("S3",FN40)))</formula>
    </cfRule>
    <cfRule type="containsText" dxfId="241" priority="645" operator="containsText" text="S6">
      <formula>NOT(ISERROR(SEARCH("S6",FN40)))</formula>
    </cfRule>
    <cfRule type="containsText" dxfId="240" priority="644" operator="containsText" text="S2">
      <formula>NOT(ISERROR(SEARCH("S2",FN40)))</formula>
    </cfRule>
    <cfRule type="containsText" dxfId="239" priority="643" operator="containsText" text="WO">
      <formula>NOT(ISERROR(SEARCH("WO",FN40)))</formula>
    </cfRule>
    <cfRule type="containsText" dxfId="238" priority="642" operator="containsText" text="HO">
      <formula>NOT(ISERROR(SEARCH("HO",FN40)))</formula>
    </cfRule>
    <cfRule type="containsText" dxfId="237" priority="641" operator="containsText" text="CO">
      <formula>NOT(ISERROR(SEARCH("CO",FN40)))</formula>
    </cfRule>
    <cfRule type="containsText" dxfId="236" priority="640" operator="containsText" text="G">
      <formula>NOT(ISERROR(SEARCH("G",FN40)))</formula>
    </cfRule>
    <cfRule type="containsText" dxfId="235" priority="639" operator="containsText" text="S1">
      <formula>NOT(ISERROR(SEARCH("S1",FN40)))</formula>
    </cfRule>
    <cfRule type="containsText" dxfId="234" priority="638" operator="containsText" text="S3">
      <formula>NOT(ISERROR(SEARCH("S3",FN40)))</formula>
    </cfRule>
    <cfRule type="containsText" dxfId="233" priority="637" operator="containsText" text="S6">
      <formula>NOT(ISERROR(SEARCH("S6",FN40)))</formula>
    </cfRule>
    <cfRule type="containsText" dxfId="232" priority="636" operator="containsText" text="S2">
      <formula>NOT(ISERROR(SEARCH("S2",FN40)))</formula>
    </cfRule>
    <cfRule type="containsText" dxfId="231" priority="635" operator="containsText" text="CO">
      <formula>NOT(ISERROR(SEARCH("CO",FN40)))</formula>
    </cfRule>
    <cfRule type="containsText" dxfId="230" priority="634" operator="containsText" text="G">
      <formula>NOT(ISERROR(SEARCH("G",FN40)))</formula>
    </cfRule>
    <cfRule type="containsText" dxfId="229" priority="633" operator="containsText" text="S1">
      <formula>NOT(ISERROR(SEARCH("S1",FN40)))</formula>
    </cfRule>
    <cfRule type="containsText" dxfId="228" priority="632" operator="containsText" text="S3">
      <formula>NOT(ISERROR(SEARCH("S3",FN40)))</formula>
    </cfRule>
    <cfRule type="containsText" dxfId="227" priority="631" operator="containsText" text="S6">
      <formula>NOT(ISERROR(SEARCH("S6",FN40)))</formula>
    </cfRule>
    <cfRule type="containsText" dxfId="226" priority="630" operator="containsText" text="S2">
      <formula>NOT(ISERROR(SEARCH("S2",FN40)))</formula>
    </cfRule>
    <cfRule type="containsText" dxfId="225" priority="629" operator="containsText" text="WO">
      <formula>NOT(ISERROR(SEARCH("WO",FN40)))</formula>
    </cfRule>
    <cfRule type="containsText" dxfId="224" priority="628" operator="containsText" text="HO">
      <formula>NOT(ISERROR(SEARCH("HO",FN40)))</formula>
    </cfRule>
    <cfRule type="containsText" dxfId="223" priority="627" operator="containsText" text="CO">
      <formula>NOT(ISERROR(SEARCH("CO",FN40)))</formula>
    </cfRule>
  </conditionalFormatting>
  <conditionalFormatting sqref="FN40:FO47 FU41:FV47 GB41:GC47 GI41:GJ47 GP41:GP47">
    <cfRule type="containsText" dxfId="222" priority="572" operator="containsText" text="S2">
      <formula>NOT(ISERROR(SEARCH("S2",FN40)))</formula>
    </cfRule>
    <cfRule type="containsText" dxfId="221" priority="573" operator="containsText" text="S6">
      <formula>NOT(ISERROR(SEARCH("S6",FN40)))</formula>
    </cfRule>
    <cfRule type="containsText" dxfId="220" priority="574" operator="containsText" text="S3">
      <formula>NOT(ISERROR(SEARCH("S3",FN40)))</formula>
    </cfRule>
    <cfRule type="containsText" dxfId="219" priority="575" operator="containsText" text="S1">
      <formula>NOT(ISERROR(SEARCH("S1",FN40)))</formula>
    </cfRule>
    <cfRule type="containsText" dxfId="218" priority="576" operator="containsText" text="G">
      <formula>NOT(ISERROR(SEARCH("G",FN40)))</formula>
    </cfRule>
    <cfRule type="containsText" dxfId="217" priority="569" operator="containsText" text="WO">
      <formula>NOT(ISERROR(SEARCH("WO",FN40)))</formula>
    </cfRule>
    <cfRule type="containsText" dxfId="216" priority="570" operator="containsText" text="CO">
      <formula>NOT(ISERROR(SEARCH("CO",FN40)))</formula>
    </cfRule>
    <cfRule type="containsText" dxfId="215" priority="571" operator="containsText" text="HO">
      <formula>NOT(ISERROR(SEARCH("HO",FN40)))</formula>
    </cfRule>
  </conditionalFormatting>
  <conditionalFormatting sqref="FN40:FO47">
    <cfRule type="containsText" dxfId="214" priority="763" operator="containsText" text="CO">
      <formula>NOT(ISERROR(SEARCH("CO",FN40)))</formula>
    </cfRule>
    <cfRule type="containsText" dxfId="213" priority="764" operator="containsText" text="S2">
      <formula>NOT(ISERROR(SEARCH("S2",FN40)))</formula>
    </cfRule>
    <cfRule type="containsText" dxfId="212" priority="756" operator="containsText" text="HO">
      <formula>NOT(ISERROR(SEARCH("HO",FN40)))</formula>
    </cfRule>
    <cfRule type="containsText" dxfId="211" priority="757" operator="containsText" text="WO">
      <formula>NOT(ISERROR(SEARCH("WO",FN40)))</formula>
    </cfRule>
  </conditionalFormatting>
  <conditionalFormatting sqref="FN40:FR47 FU41:FY47 GB41:GF47 GI41:GM47 GP41:GP47">
    <cfRule type="containsText" dxfId="210" priority="566" operator="containsText" text="S3">
      <formula>NOT(ISERROR(SEARCH("S3",FN40)))</formula>
    </cfRule>
    <cfRule type="containsText" dxfId="209" priority="565" operator="containsText" text="S6">
      <formula>NOT(ISERROR(SEARCH("S6",FN40)))</formula>
    </cfRule>
    <cfRule type="containsText" dxfId="208" priority="564" operator="containsText" text="S2">
      <formula>NOT(ISERROR(SEARCH("S2",FN40)))</formula>
    </cfRule>
    <cfRule type="containsText" dxfId="207" priority="563" operator="containsText" text="WO">
      <formula>NOT(ISERROR(SEARCH("WO",FN40)))</formula>
    </cfRule>
    <cfRule type="containsText" dxfId="206" priority="562" operator="containsText" text="G">
      <formula>NOT(ISERROR(SEARCH("G",FN40)))</formula>
    </cfRule>
    <cfRule type="containsText" dxfId="205" priority="561" operator="containsText" text="S1">
      <formula>NOT(ISERROR(SEARCH("S1",FN40)))</formula>
    </cfRule>
    <cfRule type="containsText" dxfId="204" priority="560" operator="containsText" text="S3">
      <formula>NOT(ISERROR(SEARCH("S3",FN40)))</formula>
    </cfRule>
    <cfRule type="containsText" dxfId="203" priority="559" operator="containsText" text="S6">
      <formula>NOT(ISERROR(SEARCH("S6",FN40)))</formula>
    </cfRule>
    <cfRule type="containsText" dxfId="202" priority="558" operator="containsText" text="S2">
      <formula>NOT(ISERROR(SEARCH("S2",FN40)))</formula>
    </cfRule>
    <cfRule type="containsText" dxfId="201" priority="555" operator="containsText" text="HO">
      <formula>NOT(ISERROR(SEARCH("HO",FN40)))</formula>
    </cfRule>
    <cfRule type="containsText" dxfId="200" priority="553" operator="containsText" text="CO">
      <formula>NOT(ISERROR(SEARCH("CO",FN40)))</formula>
    </cfRule>
    <cfRule type="containsText" dxfId="199" priority="567" operator="containsText" text="S1">
      <formula>NOT(ISERROR(SEARCH("S1",FN40)))</formula>
    </cfRule>
    <cfRule type="containsText" dxfId="198" priority="568" operator="containsText" text="G">
      <formula>NOT(ISERROR(SEARCH("G",FN40)))</formula>
    </cfRule>
  </conditionalFormatting>
  <conditionalFormatting sqref="FO40:FO47">
    <cfRule type="containsText" dxfId="197" priority="748" operator="containsText" text="HO">
      <formula>NOT(ISERROR(SEARCH("HO",FO40)))</formula>
    </cfRule>
    <cfRule type="containsText" dxfId="196" priority="749" operator="containsText" text="WO">
      <formula>NOT(ISERROR(SEARCH("WO",FO40)))</formula>
    </cfRule>
    <cfRule type="containsText" dxfId="195" priority="750" operator="containsText" text="S2">
      <formula>NOT(ISERROR(SEARCH("S2",FO40)))</formula>
    </cfRule>
    <cfRule type="containsText" dxfId="194" priority="751" operator="containsText" text="S6">
      <formula>NOT(ISERROR(SEARCH("S6",FO40)))</formula>
    </cfRule>
    <cfRule type="containsText" dxfId="193" priority="752" operator="containsText" text="S3">
      <formula>NOT(ISERROR(SEARCH("S3",FO40)))</formula>
    </cfRule>
    <cfRule type="containsText" dxfId="192" priority="753" operator="containsText" text="S1">
      <formula>NOT(ISERROR(SEARCH("S1",FO40)))</formula>
    </cfRule>
    <cfRule type="containsText" dxfId="191" priority="754" operator="containsText" text="G">
      <formula>NOT(ISERROR(SEARCH("G",FO40)))</formula>
    </cfRule>
    <cfRule type="containsText" dxfId="190" priority="755" operator="containsText" text="CO">
      <formula>NOT(ISERROR(SEARCH("CO",FO40)))</formula>
    </cfRule>
    <cfRule type="containsText" dxfId="189" priority="758" operator="containsText" text="S2">
      <formula>NOT(ISERROR(SEARCH("S2",FO40)))</formula>
    </cfRule>
    <cfRule type="containsText" dxfId="188" priority="759" operator="containsText" text="S6">
      <formula>NOT(ISERROR(SEARCH("S6",FO40)))</formula>
    </cfRule>
    <cfRule type="containsText" dxfId="187" priority="760" operator="containsText" text="S3">
      <formula>NOT(ISERROR(SEARCH("S3",FO40)))</formula>
    </cfRule>
    <cfRule type="containsText" dxfId="186" priority="761" operator="containsText" text="S1">
      <formula>NOT(ISERROR(SEARCH("S1",FO40)))</formula>
    </cfRule>
    <cfRule type="containsText" dxfId="185" priority="762" operator="containsText" text="G">
      <formula>NOT(ISERROR(SEARCH("G",FO40)))</formula>
    </cfRule>
    <cfRule type="containsText" dxfId="184" priority="741" operator="containsText" text="HO">
      <formula>NOT(ISERROR(SEARCH("HO",FO40)))</formula>
    </cfRule>
    <cfRule type="containsText" dxfId="183" priority="765" operator="containsText" text="S6">
      <formula>NOT(ISERROR(SEARCH("S6",FO40)))</formula>
    </cfRule>
    <cfRule type="containsText" dxfId="182" priority="766" operator="containsText" text="S3">
      <formula>NOT(ISERROR(SEARCH("S3",FO40)))</formula>
    </cfRule>
    <cfRule type="containsText" dxfId="181" priority="767" operator="containsText" text="S1">
      <formula>NOT(ISERROR(SEARCH("S1",FO40)))</formula>
    </cfRule>
    <cfRule type="containsText" dxfId="180" priority="745" operator="containsText" text="S1">
      <formula>NOT(ISERROR(SEARCH("S1",FO40)))</formula>
    </cfRule>
    <cfRule type="containsText" dxfId="179" priority="746" operator="containsText" text="G">
      <formula>NOT(ISERROR(SEARCH("G",FO40)))</formula>
    </cfRule>
    <cfRule type="containsText" dxfId="178" priority="747" operator="containsText" text="CO">
      <formula>NOT(ISERROR(SEARCH("CO",FO40)))</formula>
    </cfRule>
    <cfRule type="containsText" dxfId="177" priority="713" operator="containsText" text="S6">
      <formula>NOT(ISERROR(SEARCH("S6",FO40)))</formula>
    </cfRule>
    <cfRule type="containsText" dxfId="176" priority="709" operator="containsText" text="CO">
      <formula>NOT(ISERROR(SEARCH("CO",FO40)))</formula>
    </cfRule>
    <cfRule type="containsText" dxfId="175" priority="710" operator="containsText" text="HO">
      <formula>NOT(ISERROR(SEARCH("HO",FO40)))</formula>
    </cfRule>
    <cfRule type="containsText" dxfId="174" priority="711" operator="containsText" text="WO">
      <formula>NOT(ISERROR(SEARCH("WO",FO40)))</formula>
    </cfRule>
    <cfRule type="containsText" dxfId="173" priority="712" operator="containsText" text="S2">
      <formula>NOT(ISERROR(SEARCH("S2",FO40)))</formula>
    </cfRule>
    <cfRule type="containsText" dxfId="172" priority="714" operator="containsText" text="S3">
      <formula>NOT(ISERROR(SEARCH("S3",FO40)))</formula>
    </cfRule>
    <cfRule type="containsText" dxfId="171" priority="715" operator="containsText" text="S1">
      <formula>NOT(ISERROR(SEARCH("S1",FO40)))</formula>
    </cfRule>
    <cfRule type="containsText" dxfId="170" priority="716" operator="containsText" text="G">
      <formula>NOT(ISERROR(SEARCH("G",FO40)))</formula>
    </cfRule>
    <cfRule type="containsText" dxfId="169" priority="717" operator="containsText" text="CO">
      <formula>NOT(ISERROR(SEARCH("CO",FO40)))</formula>
    </cfRule>
    <cfRule type="containsText" dxfId="168" priority="718" operator="containsText" text="HO">
      <formula>NOT(ISERROR(SEARCH("HO",FO40)))</formula>
    </cfRule>
    <cfRule type="containsText" dxfId="167" priority="719" operator="containsText" text="WO">
      <formula>NOT(ISERROR(SEARCH("WO",FO40)))</formula>
    </cfRule>
    <cfRule type="containsText" dxfId="166" priority="720" operator="containsText" text="S2">
      <formula>NOT(ISERROR(SEARCH("S2",FO40)))</formula>
    </cfRule>
    <cfRule type="containsText" dxfId="165" priority="721" operator="containsText" text="S6">
      <formula>NOT(ISERROR(SEARCH("S6",FO40)))</formula>
    </cfRule>
    <cfRule type="containsText" dxfId="164" priority="722" operator="containsText" text="S3">
      <formula>NOT(ISERROR(SEARCH("S3",FO40)))</formula>
    </cfRule>
    <cfRule type="containsText" dxfId="163" priority="723" operator="containsText" text="S1">
      <formula>NOT(ISERROR(SEARCH("S1",FO40)))</formula>
    </cfRule>
    <cfRule type="containsText" dxfId="162" priority="724" operator="containsText" text="G">
      <formula>NOT(ISERROR(SEARCH("G",FO40)))</formula>
    </cfRule>
    <cfRule type="containsText" dxfId="161" priority="725" operator="containsText" text="CO">
      <formula>NOT(ISERROR(SEARCH("CO",FO40)))</formula>
    </cfRule>
    <cfRule type="containsText" dxfId="160" priority="726" operator="containsText" text="S2">
      <formula>NOT(ISERROR(SEARCH("S2",FO40)))</formula>
    </cfRule>
    <cfRule type="containsText" dxfId="159" priority="727" operator="containsText" text="S6">
      <formula>NOT(ISERROR(SEARCH("S6",FO40)))</formula>
    </cfRule>
    <cfRule type="containsText" dxfId="158" priority="728" operator="containsText" text="S3">
      <formula>NOT(ISERROR(SEARCH("S3",FO40)))</formula>
    </cfRule>
    <cfRule type="containsText" dxfId="157" priority="729" operator="containsText" text="S1">
      <formula>NOT(ISERROR(SEARCH("S1",FO40)))</formula>
    </cfRule>
    <cfRule type="containsText" dxfId="156" priority="730" operator="containsText" text="G">
      <formula>NOT(ISERROR(SEARCH("G",FO40)))</formula>
    </cfRule>
    <cfRule type="containsText" dxfId="155" priority="731" operator="containsText" text="CO">
      <formula>NOT(ISERROR(SEARCH("CO",FO40)))</formula>
    </cfRule>
    <cfRule type="containsText" dxfId="154" priority="732" operator="containsText" text="HO">
      <formula>NOT(ISERROR(SEARCH("HO",FO40)))</formula>
    </cfRule>
    <cfRule type="containsText" dxfId="153" priority="733" operator="containsText" text="WO">
      <formula>NOT(ISERROR(SEARCH("WO",FO40)))</formula>
    </cfRule>
    <cfRule type="containsText" dxfId="152" priority="734" operator="containsText" text="S2">
      <formula>NOT(ISERROR(SEARCH("S2",FO40)))</formula>
    </cfRule>
    <cfRule type="containsText" dxfId="151" priority="735" operator="containsText" text="S6">
      <formula>NOT(ISERROR(SEARCH("S6",FO40)))</formula>
    </cfRule>
    <cfRule type="containsText" dxfId="150" priority="736" operator="containsText" text="S3">
      <formula>NOT(ISERROR(SEARCH("S3",FO40)))</formula>
    </cfRule>
    <cfRule type="containsText" dxfId="149" priority="737" operator="containsText" text="S1">
      <formula>NOT(ISERROR(SEARCH("S1",FO40)))</formula>
    </cfRule>
    <cfRule type="containsText" dxfId="148" priority="738" operator="containsText" text="G">
      <formula>NOT(ISERROR(SEARCH("G",FO40)))</formula>
    </cfRule>
    <cfRule type="containsText" dxfId="147" priority="739" operator="containsText" text="WO">
      <formula>NOT(ISERROR(SEARCH("WO",FO40)))</formula>
    </cfRule>
    <cfRule type="containsText" dxfId="146" priority="740" operator="containsText" text="CO">
      <formula>NOT(ISERROR(SEARCH("CO",FO40)))</formula>
    </cfRule>
    <cfRule type="containsText" dxfId="145" priority="768" operator="containsText" text="G">
      <formula>NOT(ISERROR(SEARCH("G",FO40)))</formula>
    </cfRule>
    <cfRule type="containsText" dxfId="144" priority="742" operator="containsText" text="S2">
      <formula>NOT(ISERROR(SEARCH("S2",FO40)))</formula>
    </cfRule>
    <cfRule type="containsText" dxfId="143" priority="743" operator="containsText" text="S6">
      <formula>NOT(ISERROR(SEARCH("S6",FO40)))</formula>
    </cfRule>
    <cfRule type="containsText" dxfId="142" priority="744" operator="containsText" text="S3">
      <formula>NOT(ISERROR(SEARCH("S3",FO40)))</formula>
    </cfRule>
  </conditionalFormatting>
  <conditionalFormatting sqref="FO40:FR47 FV41:FY47 GC41:GF47 GJ41:GM47">
    <cfRule type="containsText" dxfId="141" priority="892" operator="containsText" text="HO">
      <formula>NOT(ISERROR(SEARCH("HO",FO40)))</formula>
    </cfRule>
    <cfRule type="containsText" dxfId="140" priority="893" operator="containsText" text="WO">
      <formula>NOT(ISERROR(SEARCH("WO",FO40)))</formula>
    </cfRule>
  </conditionalFormatting>
  <conditionalFormatting sqref="FO40:FS47 FV41:FZ47 GC41:GG47 GJ41:GN47">
    <cfRule type="containsText" dxfId="139" priority="701" operator="containsText" text="WO">
      <formula>NOT(ISERROR(SEARCH("WO",FO40)))</formula>
    </cfRule>
    <cfRule type="containsText" dxfId="138" priority="702" operator="containsText" text="HO">
      <formula>NOT(ISERROR(SEARCH("HO",FO40)))</formula>
    </cfRule>
    <cfRule type="containsText" dxfId="137" priority="703" operator="containsText" text="CO">
      <formula>NOT(ISERROR(SEARCH("CO",FO40)))</formula>
    </cfRule>
    <cfRule type="containsText" dxfId="136" priority="704" operator="containsText" text="S2">
      <formula>NOT(ISERROR(SEARCH("S2",FO40)))</formula>
    </cfRule>
    <cfRule type="containsText" dxfId="135" priority="705" operator="containsText" text="S6">
      <formula>NOT(ISERROR(SEARCH("S6",FO40)))</formula>
    </cfRule>
    <cfRule type="containsText" dxfId="134" priority="706" operator="containsText" text="S3">
      <formula>NOT(ISERROR(SEARCH("S3",FO40)))</formula>
    </cfRule>
    <cfRule type="containsText" dxfId="133" priority="707" operator="containsText" text="S1">
      <formula>NOT(ISERROR(SEARCH("S1",FO40)))</formula>
    </cfRule>
    <cfRule type="containsText" dxfId="132" priority="708" operator="containsText" text="G">
      <formula>NOT(ISERROR(SEARCH("G",FO40)))</formula>
    </cfRule>
  </conditionalFormatting>
  <conditionalFormatting sqref="FO40:FT47 FW41:GA47 GD41:GH47 GK41:GO47">
    <cfRule type="containsText" dxfId="131" priority="698" operator="containsText" text="CO">
      <formula>NOT(ISERROR(SEARCH("CO",FO40)))</formula>
    </cfRule>
    <cfRule type="containsText" dxfId="130" priority="697" operator="containsText" text="WO">
      <formula>NOT(ISERROR(SEARCH("WO",FO40)))</formula>
    </cfRule>
    <cfRule type="containsText" dxfId="129" priority="699" operator="containsText" text="HO">
      <formula>NOT(ISERROR(SEARCH("HO",FO40)))</formula>
    </cfRule>
  </conditionalFormatting>
  <conditionalFormatting sqref="FO40:FT47 FW41:GA47 GD41:GH47 GK41:GP47 FM40:FM47">
    <cfRule type="containsText" dxfId="128" priority="700" operator="containsText" text="S2">
      <formula>NOT(ISERROR(SEARCH("S2",FM40)))</formula>
    </cfRule>
  </conditionalFormatting>
  <conditionalFormatting sqref="FP40:FR47 FU41:FY47 GB41:GF47 GI41:GM47 GP41:GP47">
    <cfRule type="containsText" dxfId="127" priority="554" operator="containsText" text="WO">
      <formula>NOT(ISERROR(SEARCH("WO",FP40)))</formula>
    </cfRule>
  </conditionalFormatting>
  <conditionalFormatting sqref="FQ40:FQ47 FX41:FX47 GE41:GE47 GL41:GL47">
    <cfRule type="containsText" dxfId="126" priority="695" operator="containsText" text="S1">
      <formula>NOT(ISERROR(SEARCH("S1",FQ40)))</formula>
    </cfRule>
    <cfRule type="containsText" dxfId="125" priority="696" operator="containsText" text="G">
      <formula>NOT(ISERROR(SEARCH("G",FQ40)))</formula>
    </cfRule>
    <cfRule type="containsText" dxfId="124" priority="693" operator="containsText" text="S6">
      <formula>NOT(ISERROR(SEARCH("S6",FQ40)))</formula>
    </cfRule>
    <cfRule type="containsText" dxfId="123" priority="686" operator="containsText" text="S6">
      <formula>NOT(ISERROR(SEARCH("S6",FQ40)))</formula>
    </cfRule>
    <cfRule type="containsText" dxfId="122" priority="669" operator="containsText" text="G">
      <formula>NOT(ISERROR(SEARCH("G",FQ40)))</formula>
    </cfRule>
    <cfRule type="containsText" dxfId="121" priority="671" operator="containsText" text="HO">
      <formula>NOT(ISERROR(SEARCH("HO",FQ40)))</formula>
    </cfRule>
    <cfRule type="containsText" dxfId="120" priority="670" operator="containsText" text="CO">
      <formula>NOT(ISERROR(SEARCH("CO",FQ40)))</formula>
    </cfRule>
    <cfRule type="containsText" dxfId="119" priority="694" operator="containsText" text="S3">
      <formula>NOT(ISERROR(SEARCH("S3",FQ40)))</formula>
    </cfRule>
    <cfRule type="containsText" dxfId="118" priority="668" operator="containsText" text="S1">
      <formula>NOT(ISERROR(SEARCH("S1",FQ40)))</formula>
    </cfRule>
    <cfRule type="containsText" dxfId="117" priority="690" operator="containsText" text="CO">
      <formula>NOT(ISERROR(SEARCH("CO",FQ40)))</formula>
    </cfRule>
    <cfRule type="containsText" dxfId="116" priority="672" operator="containsText" text="S2">
      <formula>NOT(ISERROR(SEARCH("S2",FQ40)))</formula>
    </cfRule>
    <cfRule type="containsText" dxfId="115" priority="676" operator="containsText" text="G">
      <formula>NOT(ISERROR(SEARCH("G",FQ40)))</formula>
    </cfRule>
    <cfRule type="containsText" dxfId="114" priority="675" operator="containsText" text="S1">
      <formula>NOT(ISERROR(SEARCH("S1",FQ40)))</formula>
    </cfRule>
    <cfRule type="containsText" dxfId="113" priority="674" operator="containsText" text="S3">
      <formula>NOT(ISERROR(SEARCH("S3",FQ40)))</formula>
    </cfRule>
    <cfRule type="containsText" dxfId="112" priority="680" operator="containsText" text="S6">
      <formula>NOT(ISERROR(SEARCH("S6",FQ40)))</formula>
    </cfRule>
    <cfRule type="containsText" dxfId="111" priority="673" operator="containsText" text="S6">
      <formula>NOT(ISERROR(SEARCH("S6",FQ40)))</formula>
    </cfRule>
    <cfRule type="containsText" dxfId="110" priority="679" operator="containsText" text="S2">
      <formula>NOT(ISERROR(SEARCH("S2",FQ40)))</formula>
    </cfRule>
    <cfRule type="containsText" dxfId="109" priority="678" operator="containsText" text="HO">
      <formula>NOT(ISERROR(SEARCH("HO",FQ40)))</formula>
    </cfRule>
    <cfRule type="containsText" dxfId="108" priority="677" operator="containsText" text="CO">
      <formula>NOT(ISERROR(SEARCH("CO",FQ40)))</formula>
    </cfRule>
    <cfRule type="containsText" dxfId="107" priority="667" operator="containsText" text="S3">
      <formula>NOT(ISERROR(SEARCH("S3",FQ40)))</formula>
    </cfRule>
    <cfRule type="containsText" dxfId="106" priority="666" operator="containsText" text="S6">
      <formula>NOT(ISERROR(SEARCH("S6",FQ40)))</formula>
    </cfRule>
    <cfRule type="containsText" dxfId="105" priority="665" operator="containsText" text="S2">
      <formula>NOT(ISERROR(SEARCH("S2",FQ40)))</formula>
    </cfRule>
    <cfRule type="containsText" dxfId="104" priority="692" operator="containsText" text="S2">
      <formula>NOT(ISERROR(SEARCH("S2",FQ40)))</formula>
    </cfRule>
    <cfRule type="containsText" dxfId="103" priority="691" operator="containsText" text="HO">
      <formula>NOT(ISERROR(SEARCH("HO",FQ40)))</formula>
    </cfRule>
    <cfRule type="containsText" dxfId="102" priority="689" operator="containsText" text="G">
      <formula>NOT(ISERROR(SEARCH("G",FQ40)))</formula>
    </cfRule>
    <cfRule type="containsText" dxfId="101" priority="688" operator="containsText" text="S1">
      <formula>NOT(ISERROR(SEARCH("S1",FQ40)))</formula>
    </cfRule>
    <cfRule type="containsText" dxfId="100" priority="687" operator="containsText" text="S3">
      <formula>NOT(ISERROR(SEARCH("S3",FQ40)))</formula>
    </cfRule>
    <cfRule type="containsText" dxfId="99" priority="685" operator="containsText" text="S2">
      <formula>NOT(ISERROR(SEARCH("S2",FQ40)))</formula>
    </cfRule>
    <cfRule type="containsText" dxfId="98" priority="684" operator="containsText" text="CO">
      <formula>NOT(ISERROR(SEARCH("CO",FQ40)))</formula>
    </cfRule>
    <cfRule type="containsText" dxfId="97" priority="683" operator="containsText" text="G">
      <formula>NOT(ISERROR(SEARCH("G",FQ40)))</formula>
    </cfRule>
    <cfRule type="containsText" dxfId="96" priority="682" operator="containsText" text="S1">
      <formula>NOT(ISERROR(SEARCH("S1",FQ40)))</formula>
    </cfRule>
    <cfRule type="containsText" dxfId="95" priority="681" operator="containsText" text="S3">
      <formula>NOT(ISERROR(SEARCH("S3",FQ40)))</formula>
    </cfRule>
  </conditionalFormatting>
  <conditionalFormatting sqref="FT40 FM40:FN47 FT41:FU47 GA41:GB47 GH41:GI47 GO41:GP47">
    <cfRule type="containsText" dxfId="94" priority="861" operator="containsText" text="S3">
      <formula>NOT(ISERROR(SEARCH("S3",FM40)))</formula>
    </cfRule>
    <cfRule type="containsText" dxfId="93" priority="836" operator="containsText" text="WO">
      <formula>NOT(ISERROR(SEARCH("WO",FM40)))</formula>
    </cfRule>
    <cfRule type="containsText" dxfId="92" priority="835" operator="containsText" text="HO">
      <formula>NOT(ISERROR(SEARCH("HO",FM40)))</formula>
    </cfRule>
    <cfRule type="containsText" dxfId="91" priority="834" operator="containsText" text="CO">
      <formula>NOT(ISERROR(SEARCH("CO",FM40)))</formula>
    </cfRule>
    <cfRule type="containsText" dxfId="90" priority="831" operator="containsText" text="S3">
      <formula>NOT(ISERROR(SEARCH("S3",FM40)))</formula>
    </cfRule>
    <cfRule type="containsText" dxfId="89" priority="793" operator="containsText" text="S3">
      <formula>NOT(ISERROR(SEARCH("S3",FM40)))</formula>
    </cfRule>
    <cfRule type="containsText" dxfId="88" priority="815" operator="containsText" text="S3">
      <formula>NOT(ISERROR(SEARCH("S3",FM40)))</formula>
    </cfRule>
    <cfRule type="containsText" dxfId="87" priority="796" operator="containsText" text="CO">
      <formula>NOT(ISERROR(SEARCH("CO",FM40)))</formula>
    </cfRule>
    <cfRule type="containsText" dxfId="86" priority="797" operator="containsText" text="HO">
      <formula>NOT(ISERROR(SEARCH("HO",FM40)))</formula>
    </cfRule>
    <cfRule type="containsText" dxfId="85" priority="798" operator="containsText" text="WO">
      <formula>NOT(ISERROR(SEARCH("WO",FM40)))</formula>
    </cfRule>
    <cfRule type="containsText" dxfId="84" priority="799" operator="containsText" text="S2">
      <formula>NOT(ISERROR(SEARCH("S2",FM40)))</formula>
    </cfRule>
    <cfRule type="containsText" dxfId="83" priority="801" operator="containsText" text="S3">
      <formula>NOT(ISERROR(SEARCH("S3",FM40)))</formula>
    </cfRule>
    <cfRule type="containsText" dxfId="82" priority="829" operator="containsText" text="S2">
      <formula>NOT(ISERROR(SEARCH("S2",FM40)))</formula>
    </cfRule>
    <cfRule type="containsText" dxfId="81" priority="827" operator="containsText" text="HO">
      <formula>NOT(ISERROR(SEARCH("HO",FM40)))</formula>
    </cfRule>
    <cfRule type="containsText" dxfId="80" priority="826" operator="containsText" text="CO">
      <formula>NOT(ISERROR(SEARCH("CO",FM40)))</formula>
    </cfRule>
    <cfRule type="containsText" dxfId="79" priority="804" operator="containsText" text="CO">
      <formula>NOT(ISERROR(SEARCH("CO",FM40)))</formula>
    </cfRule>
    <cfRule type="containsText" dxfId="78" priority="805" operator="containsText" text="S2">
      <formula>NOT(ISERROR(SEARCH("S2",FM40)))</formula>
    </cfRule>
    <cfRule type="containsText" dxfId="77" priority="823" operator="containsText" text="S3">
      <formula>NOT(ISERROR(SEARCH("S3",FM40)))</formula>
    </cfRule>
    <cfRule type="containsText" dxfId="76" priority="807" operator="containsText" text="S3">
      <formula>NOT(ISERROR(SEARCH("S3",FM40)))</formula>
    </cfRule>
    <cfRule type="containsText" dxfId="75" priority="821" operator="containsText" text="S2">
      <formula>NOT(ISERROR(SEARCH("S2",FM40)))</formula>
    </cfRule>
    <cfRule type="containsText" dxfId="74" priority="820" operator="containsText" text="HO">
      <formula>NOT(ISERROR(SEARCH("HO",FM40)))</formula>
    </cfRule>
    <cfRule type="containsText" dxfId="73" priority="819" operator="containsText" text="CO">
      <formula>NOT(ISERROR(SEARCH("CO",FM40)))</formula>
    </cfRule>
    <cfRule type="containsText" dxfId="72" priority="810" operator="containsText" text="CO">
      <formula>NOT(ISERROR(SEARCH("CO",FM40)))</formula>
    </cfRule>
    <cfRule type="containsText" dxfId="71" priority="811" operator="containsText" text="HO">
      <formula>NOT(ISERROR(SEARCH("HO",FM40)))</formula>
    </cfRule>
    <cfRule type="containsText" dxfId="70" priority="813" operator="containsText" text="S2">
      <formula>NOT(ISERROR(SEARCH("S2",FM40)))</formula>
    </cfRule>
    <cfRule type="containsText" dxfId="69" priority="818" operator="containsText" text="WO">
      <formula>NOT(ISERROR(SEARCH("WO",FM40)))</formula>
    </cfRule>
    <cfRule type="containsText" dxfId="68" priority="843" operator="containsText" text="S2">
      <formula>NOT(ISERROR(SEARCH("S2",FM40)))</formula>
    </cfRule>
    <cfRule type="containsText" dxfId="67" priority="828" operator="containsText" text="WO">
      <formula>NOT(ISERROR(SEARCH("WO",FM40)))</formula>
    </cfRule>
    <cfRule type="containsText" dxfId="66" priority="842" operator="containsText" text="CO">
      <formula>NOT(ISERROR(SEARCH("CO",FM40)))</formula>
    </cfRule>
    <cfRule type="containsText" dxfId="65" priority="859" operator="containsText" text="S2">
      <formula>NOT(ISERROR(SEARCH("S2",FM40)))</formula>
    </cfRule>
    <cfRule type="containsText" dxfId="64" priority="858" operator="containsText" text="CO">
      <formula>NOT(ISERROR(SEARCH("CO",FM40)))</formula>
    </cfRule>
    <cfRule type="containsText" dxfId="63" priority="812" operator="containsText" text="WO">
      <formula>NOT(ISERROR(SEARCH("WO",FM40)))</formula>
    </cfRule>
    <cfRule type="containsText" dxfId="62" priority="857" operator="containsText" text="WO">
      <formula>NOT(ISERROR(SEARCH("WO",FM40)))</formula>
    </cfRule>
    <cfRule type="containsText" dxfId="61" priority="856" operator="containsText" text="HO">
      <formula>NOT(ISERROR(SEARCH("HO",FM40)))</formula>
    </cfRule>
    <cfRule type="containsText" dxfId="60" priority="853" operator="containsText" text="S3">
      <formula>NOT(ISERROR(SEARCH("S3",FM40)))</formula>
    </cfRule>
    <cfRule type="containsText" dxfId="59" priority="837" operator="containsText" text="S2">
      <formula>NOT(ISERROR(SEARCH("S2",FM40)))</formula>
    </cfRule>
    <cfRule type="containsText" dxfId="58" priority="845" operator="containsText" text="S3">
      <formula>NOT(ISERROR(SEARCH("S3",FM40)))</formula>
    </cfRule>
    <cfRule type="containsText" dxfId="57" priority="848" operator="containsText" text="CO">
      <formula>NOT(ISERROR(SEARCH("CO",FM40)))</formula>
    </cfRule>
    <cfRule type="containsText" dxfId="56" priority="849" operator="containsText" text="HO">
      <formula>NOT(ISERROR(SEARCH("HO",FM40)))</formula>
    </cfRule>
    <cfRule type="containsText" dxfId="55" priority="850" operator="containsText" text="WO">
      <formula>NOT(ISERROR(SEARCH("WO",FM40)))</formula>
    </cfRule>
    <cfRule type="containsText" dxfId="54" priority="851" operator="containsText" text="S2">
      <formula>NOT(ISERROR(SEARCH("S2",FM40)))</formula>
    </cfRule>
    <cfRule type="containsText" dxfId="53" priority="839" operator="containsText" text="S3">
      <formula>NOT(ISERROR(SEARCH("S3",FM40)))</formula>
    </cfRule>
  </conditionalFormatting>
  <conditionalFormatting sqref="FT40 FT41:FU47 GA41:GB47 GH41:GI47 GO41:GP47">
    <cfRule type="containsText" dxfId="52" priority="655" operator="containsText" text="S2">
      <formula>NOT(ISERROR(SEARCH("S2",FT40)))</formula>
    </cfRule>
    <cfRule type="containsText" dxfId="51" priority="657" operator="containsText" text="S3">
      <formula>NOT(ISERROR(SEARCH("S3",FT40)))</formula>
    </cfRule>
    <cfRule type="containsText" dxfId="50" priority="660" operator="containsText" text="CO">
      <formula>NOT(ISERROR(SEARCH("CO",FT40)))</formula>
    </cfRule>
    <cfRule type="containsText" dxfId="49" priority="661" operator="containsText" text="HO">
      <formula>NOT(ISERROR(SEARCH("HO",FT40)))</formula>
    </cfRule>
    <cfRule type="containsText" dxfId="48" priority="662" operator="containsText" text="WO">
      <formula>NOT(ISERROR(SEARCH("WO",FT40)))</formula>
    </cfRule>
  </conditionalFormatting>
  <conditionalFormatting sqref="FT41:FU47 GA41:GB47 GH41:GI47 GO41:GP47 FT40">
    <cfRule type="containsText" dxfId="47" priority="656" operator="containsText" text="S6">
      <formula>NOT(ISERROR(SEARCH("S6",FT40)))</formula>
    </cfRule>
    <cfRule type="containsText" dxfId="46" priority="658" operator="containsText" text="S1">
      <formula>NOT(ISERROR(SEARCH("S1",FT40)))</formula>
    </cfRule>
    <cfRule type="containsText" dxfId="45" priority="659" operator="containsText" text="G">
      <formula>NOT(ISERROR(SEARCH("G",FT40)))</formula>
    </cfRule>
  </conditionalFormatting>
  <conditionalFormatting sqref="FU41:FV47 GB41:GC47 GI41:GJ47">
    <cfRule type="containsText" dxfId="44" priority="772" operator="containsText" text="S2">
      <formula>NOT(ISERROR(SEARCH("S2",FU41)))</formula>
    </cfRule>
  </conditionalFormatting>
  <conditionalFormatting sqref="GQ4:GQ39 M29:V29 AB29:AC29 AI29:AJ29 AP29:AS29 M31:V32 AP31:AQ32 AB31:AC47 AI31:AJ47 HW33:HW39 HX33:XFD47 AP37:AS47 GR41:HV47 O67:Q67 DA67:DC67">
    <cfRule type="containsText" dxfId="43" priority="176225" operator="containsText" text="G">
      <formula>NOT(ISERROR(SEARCH("G",M4)))</formula>
    </cfRule>
  </conditionalFormatting>
  <conditionalFormatting sqref="GQ5:GQ24">
    <cfRule type="containsText" dxfId="42" priority="330" operator="containsText" text="G">
      <formula>NOT(ISERROR(SEARCH("G",GQ5)))</formula>
    </cfRule>
    <cfRule type="containsText" dxfId="41" priority="324" operator="containsText" text="CO">
      <formula>NOT(ISERROR(SEARCH("CO",GQ5)))</formula>
    </cfRule>
    <cfRule type="containsText" dxfId="40" priority="326" operator="containsText" text="HO">
      <formula>NOT(ISERROR(SEARCH("HO",GQ5)))</formula>
    </cfRule>
    <cfRule type="containsText" dxfId="39" priority="327" operator="containsText" text="S6">
      <formula>NOT(ISERROR(SEARCH("S6",GQ5)))</formula>
    </cfRule>
    <cfRule type="containsText" dxfId="38" priority="328" operator="containsText" text="S3">
      <formula>NOT(ISERROR(SEARCH("S3",GQ5)))</formula>
    </cfRule>
    <cfRule type="containsText" dxfId="37" priority="329" operator="containsText" text="S1">
      <formula>NOT(ISERROR(SEARCH("S1",GQ5)))</formula>
    </cfRule>
  </conditionalFormatting>
  <conditionalFormatting sqref="GQ13">
    <cfRule type="containsText" dxfId="36" priority="332" operator="containsText" text="S6">
      <formula>NOT(ISERROR(SEARCH("S6",GQ13)))</formula>
    </cfRule>
    <cfRule type="containsText" dxfId="35" priority="334" operator="containsText" text="S1">
      <formula>NOT(ISERROR(SEARCH("S1",GQ13)))</formula>
    </cfRule>
    <cfRule type="containsText" dxfId="34" priority="333" operator="containsText" text="S3">
      <formula>NOT(ISERROR(SEARCH("S3",GQ13)))</formula>
    </cfRule>
    <cfRule type="containsText" dxfId="33" priority="335" operator="containsText" text="G">
      <formula>NOT(ISERROR(SEARCH("G",GQ13)))</formula>
    </cfRule>
  </conditionalFormatting>
  <conditionalFormatting sqref="GQ39">
    <cfRule type="containsText" dxfId="32" priority="318" operator="containsText" text="S3">
      <formula>NOT(ISERROR(SEARCH("S3",GQ39)))</formula>
    </cfRule>
    <cfRule type="containsText" dxfId="31" priority="320" operator="containsText" text="G">
      <formula>NOT(ISERROR(SEARCH("G",GQ39)))</formula>
    </cfRule>
    <cfRule type="containsText" dxfId="30" priority="317" operator="containsText" text="S6">
      <formula>NOT(ISERROR(SEARCH("S6",GQ39)))</formula>
    </cfRule>
    <cfRule type="containsText" dxfId="29" priority="319" operator="containsText" text="S1">
      <formula>NOT(ISERROR(SEARCH("S1",GQ39)))</formula>
    </cfRule>
  </conditionalFormatting>
  <conditionalFormatting sqref="GQ40:GQ47">
    <cfRule type="containsText" dxfId="28" priority="304" operator="containsText" text="G">
      <formula>NOT(ISERROR(SEARCH("G",GQ40)))</formula>
    </cfRule>
    <cfRule type="containsText" dxfId="27" priority="303" operator="containsText" text="S1">
      <formula>NOT(ISERROR(SEARCH("S1",GQ40)))</formula>
    </cfRule>
  </conditionalFormatting>
  <conditionalFormatting sqref="GQ40:GQ48">
    <cfRule type="containsText" dxfId="26" priority="302" operator="containsText" text="CO">
      <formula>NOT(ISERROR(SEARCH("CO",GQ40)))</formula>
    </cfRule>
  </conditionalFormatting>
  <conditionalFormatting sqref="GQ48">
    <cfRule type="containsText" dxfId="25" priority="301" operator="containsText" text="S2">
      <formula>NOT(ISERROR(SEARCH("S2",GQ48)))</formula>
    </cfRule>
    <cfRule type="containsText" dxfId="24" priority="300" operator="containsText" text="WO">
      <formula>NOT(ISERROR(SEARCH("WO",GQ48)))</formula>
    </cfRule>
  </conditionalFormatting>
  <conditionalFormatting sqref="GR48:HV53">
    <cfRule type="cellIs" dxfId="23" priority="259" operator="lessThan">
      <formula>2</formula>
    </cfRule>
    <cfRule type="cellIs" dxfId="22" priority="258" operator="lessThan">
      <formula>1</formula>
    </cfRule>
  </conditionalFormatting>
  <conditionalFormatting sqref="HW5:HW24">
    <cfRule type="containsText" dxfId="21" priority="277" operator="containsText" text="S1">
      <formula>NOT(ISERROR(SEARCH("S1",HW5)))</formula>
    </cfRule>
    <cfRule type="containsText" dxfId="20" priority="276" operator="containsText" text="S3">
      <formula>NOT(ISERROR(SEARCH("S3",HW5)))</formula>
    </cfRule>
    <cfRule type="containsText" dxfId="19" priority="275" operator="containsText" text="S6">
      <formula>NOT(ISERROR(SEARCH("S6",HW5)))</formula>
    </cfRule>
    <cfRule type="containsText" dxfId="18" priority="278" operator="containsText" text="G">
      <formula>NOT(ISERROR(SEARCH("G",HW5)))</formula>
    </cfRule>
    <cfRule type="containsText" dxfId="17" priority="274" operator="containsText" text="HO">
      <formula>NOT(ISERROR(SEARCH("HO",HW5)))</formula>
    </cfRule>
    <cfRule type="containsText" dxfId="16" priority="273" operator="containsText" text="CO">
      <formula>NOT(ISERROR(SEARCH("CO",HW5)))</formula>
    </cfRule>
  </conditionalFormatting>
  <conditionalFormatting sqref="HW13">
    <cfRule type="containsText" dxfId="15" priority="269" operator="containsText" text="S6">
      <formula>NOT(ISERROR(SEARCH("S6",HW13)))</formula>
    </cfRule>
    <cfRule type="containsText" dxfId="14" priority="272" operator="containsText" text="G">
      <formula>NOT(ISERROR(SEARCH("G",HW13)))</formula>
    </cfRule>
    <cfRule type="containsText" dxfId="13" priority="271" operator="containsText" text="S1">
      <formula>NOT(ISERROR(SEARCH("S1",HW13)))</formula>
    </cfRule>
    <cfRule type="containsText" dxfId="12" priority="270" operator="containsText" text="S3">
      <formula>NOT(ISERROR(SEARCH("S3",HW13)))</formula>
    </cfRule>
  </conditionalFormatting>
  <conditionalFormatting sqref="HW26:HW48">
    <cfRule type="containsText" dxfId="11" priority="279" operator="containsText" text="S1">
      <formula>NOT(ISERROR(SEARCH("S1",HW26)))</formula>
    </cfRule>
    <cfRule type="containsText" dxfId="10" priority="281" operator="containsText" text="S3">
      <formula>NOT(ISERROR(SEARCH("S3",HW26)))</formula>
    </cfRule>
    <cfRule type="containsText" dxfId="9" priority="280" operator="containsText" text="G">
      <formula>NOT(ISERROR(SEARCH("G",HW26)))</formula>
    </cfRule>
  </conditionalFormatting>
  <conditionalFormatting sqref="HW39">
    <cfRule type="containsText" dxfId="8" priority="267" operator="containsText" text="S1">
      <formula>NOT(ISERROR(SEARCH("S1",HW39)))</formula>
    </cfRule>
    <cfRule type="containsText" dxfId="7" priority="266" operator="containsText" text="S3">
      <formula>NOT(ISERROR(SEARCH("S3",HW39)))</formula>
    </cfRule>
    <cfRule type="containsText" dxfId="6" priority="268" operator="containsText" text="G">
      <formula>NOT(ISERROR(SEARCH("G",HW39)))</formula>
    </cfRule>
    <cfRule type="containsText" dxfId="5" priority="265" operator="containsText" text="S6">
      <formula>NOT(ISERROR(SEARCH("S6",HW39)))</formula>
    </cfRule>
  </conditionalFormatting>
  <conditionalFormatting sqref="HW40:HW47">
    <cfRule type="containsText" dxfId="4" priority="263" operator="containsText" text="S1">
      <formula>NOT(ISERROR(SEARCH("S1",HW40)))</formula>
    </cfRule>
    <cfRule type="containsText" dxfId="3" priority="264" operator="containsText" text="G">
      <formula>NOT(ISERROR(SEARCH("G",HW40)))</formula>
    </cfRule>
  </conditionalFormatting>
  <conditionalFormatting sqref="HW40:HW48">
    <cfRule type="containsText" dxfId="2" priority="262" operator="containsText" text="CO">
      <formula>NOT(ISERROR(SEARCH("CO",HW40)))</formula>
    </cfRule>
  </conditionalFormatting>
  <conditionalFormatting sqref="HW48">
    <cfRule type="containsText" dxfId="1" priority="261" operator="containsText" text="S2">
      <formula>NOT(ISERROR(SEARCH("S2",HW48)))</formula>
    </cfRule>
    <cfRule type="containsText" dxfId="0" priority="260" operator="containsText" text="WO">
      <formula>NOT(ISERROR(SEARCH("WO",HW48)))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C790-9C20-4CE5-9EF7-6B5602406754}">
  <dimension ref="A1:P40"/>
  <sheetViews>
    <sheetView topLeftCell="A28" zoomScaleNormal="100" workbookViewId="0">
      <selection activeCell="M13" sqref="M13"/>
    </sheetView>
  </sheetViews>
  <sheetFormatPr defaultRowHeight="14.4" x14ac:dyDescent="0.3"/>
  <cols>
    <col min="1" max="1" width="28.6640625" bestFit="1" customWidth="1"/>
    <col min="2" max="2" width="33.109375" customWidth="1"/>
    <col min="3" max="3" width="13.6640625" bestFit="1" customWidth="1"/>
    <col min="4" max="4" width="11.6640625" customWidth="1"/>
    <col min="5" max="5" width="33.5546875" customWidth="1"/>
    <col min="6" max="6" width="44.88671875" customWidth="1"/>
    <col min="7" max="7" width="16.44140625" customWidth="1"/>
    <col min="8" max="8" width="15.109375" customWidth="1"/>
    <col min="9" max="9" width="20.109375" bestFit="1" customWidth="1"/>
    <col min="10" max="10" width="22.6640625" style="18" bestFit="1" customWidth="1"/>
    <col min="11" max="11" width="27.88671875" bestFit="1" customWidth="1"/>
    <col min="12" max="12" width="14.6640625" bestFit="1" customWidth="1"/>
    <col min="15" max="15" width="44.5546875" bestFit="1" customWidth="1"/>
    <col min="16" max="16" width="23.44140625" bestFit="1" customWidth="1"/>
    <col min="18" max="18" width="7.109375" bestFit="1" customWidth="1"/>
    <col min="19" max="19" width="10.6640625" bestFit="1" customWidth="1"/>
    <col min="21" max="21" width="8.44140625" bestFit="1" customWidth="1"/>
    <col min="22" max="22" width="8.5546875" bestFit="1" customWidth="1"/>
  </cols>
  <sheetData>
    <row r="1" spans="1:16" s="2" customFormat="1" x14ac:dyDescent="0.3">
      <c r="A1" s="2" t="s">
        <v>0</v>
      </c>
      <c r="B1" s="2" t="s">
        <v>96</v>
      </c>
      <c r="C1" s="2" t="s">
        <v>1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159" t="s">
        <v>103</v>
      </c>
      <c r="K1" s="2" t="s">
        <v>104</v>
      </c>
      <c r="L1" s="2" t="s">
        <v>105</v>
      </c>
      <c r="O1" s="2" t="s">
        <v>106</v>
      </c>
      <c r="P1" s="2" t="s">
        <v>107</v>
      </c>
    </row>
    <row r="2" spans="1:16" x14ac:dyDescent="0.3">
      <c r="A2" t="s">
        <v>27</v>
      </c>
      <c r="B2" t="s">
        <v>108</v>
      </c>
      <c r="C2">
        <v>10449780</v>
      </c>
      <c r="D2" t="s">
        <v>109</v>
      </c>
      <c r="E2" t="s">
        <v>110</v>
      </c>
      <c r="F2" t="s">
        <v>111</v>
      </c>
      <c r="G2" s="1">
        <v>45120</v>
      </c>
      <c r="H2" s="46">
        <f ca="1">(TODAY()-EMP[[#This Row],[Joining Date]])/30</f>
        <v>23.8</v>
      </c>
      <c r="I2">
        <v>8220802318</v>
      </c>
      <c r="J2" s="42">
        <v>9244201562</v>
      </c>
      <c r="K2" t="s">
        <v>112</v>
      </c>
      <c r="O2" t="s">
        <v>113</v>
      </c>
      <c r="P2" t="s">
        <v>114</v>
      </c>
    </row>
    <row r="3" spans="1:16" x14ac:dyDescent="0.3">
      <c r="A3" t="s">
        <v>115</v>
      </c>
      <c r="B3" t="s">
        <v>116</v>
      </c>
      <c r="C3">
        <v>10448801</v>
      </c>
      <c r="D3" t="s">
        <v>117</v>
      </c>
      <c r="E3" t="s">
        <v>118</v>
      </c>
      <c r="F3" t="s">
        <v>119</v>
      </c>
      <c r="G3" s="1">
        <v>45124</v>
      </c>
      <c r="H3" s="46">
        <f ca="1">(TODAY()-EMP[[#This Row],[Joining Date]])/30</f>
        <v>23.666666666666668</v>
      </c>
      <c r="I3">
        <v>8122040174</v>
      </c>
      <c r="J3" s="42">
        <v>9790886634</v>
      </c>
      <c r="K3" t="s">
        <v>120</v>
      </c>
      <c r="O3" t="s">
        <v>121</v>
      </c>
      <c r="P3" t="s">
        <v>114</v>
      </c>
    </row>
    <row r="4" spans="1:16" x14ac:dyDescent="0.3">
      <c r="A4" t="s">
        <v>122</v>
      </c>
      <c r="B4" t="s">
        <v>123</v>
      </c>
      <c r="C4">
        <v>10448802</v>
      </c>
      <c r="D4" t="s">
        <v>124</v>
      </c>
      <c r="E4" t="s">
        <v>125</v>
      </c>
      <c r="F4" t="s">
        <v>126</v>
      </c>
      <c r="G4" s="1">
        <v>45127</v>
      </c>
      <c r="H4" s="46">
        <f ca="1">(TODAY()-EMP[[#This Row],[Joining Date]])/30</f>
        <v>23.566666666666666</v>
      </c>
      <c r="I4">
        <v>9176312837</v>
      </c>
      <c r="J4" s="42">
        <v>9884826623</v>
      </c>
      <c r="K4" t="s">
        <v>127</v>
      </c>
      <c r="O4" t="s">
        <v>128</v>
      </c>
      <c r="P4" t="s">
        <v>114</v>
      </c>
    </row>
    <row r="5" spans="1:16" x14ac:dyDescent="0.3">
      <c r="A5" t="s">
        <v>37</v>
      </c>
      <c r="B5" t="s">
        <v>123</v>
      </c>
      <c r="C5">
        <v>10471114</v>
      </c>
      <c r="D5" t="s">
        <v>129</v>
      </c>
      <c r="E5" t="s">
        <v>130</v>
      </c>
      <c r="F5" t="s">
        <v>131</v>
      </c>
      <c r="G5" s="1">
        <v>45278</v>
      </c>
      <c r="H5" s="46">
        <f ca="1">(TODAY()-EMP[[#This Row],[Joining Date]])/30</f>
        <v>18.533333333333335</v>
      </c>
      <c r="I5">
        <v>9840642741</v>
      </c>
      <c r="J5" s="42">
        <v>9790974890</v>
      </c>
      <c r="K5" t="s">
        <v>127</v>
      </c>
    </row>
    <row r="6" spans="1:16" x14ac:dyDescent="0.3">
      <c r="A6" t="s">
        <v>48</v>
      </c>
      <c r="B6" t="s">
        <v>116</v>
      </c>
      <c r="C6">
        <v>10474471</v>
      </c>
      <c r="D6" t="s">
        <v>132</v>
      </c>
      <c r="E6" t="s">
        <v>133</v>
      </c>
      <c r="F6" t="s">
        <v>134</v>
      </c>
      <c r="G6" s="1">
        <v>45299</v>
      </c>
      <c r="H6" s="46">
        <f ca="1">(TODAY()-EMP[[#This Row],[Joining Date]])/30</f>
        <v>17.833333333333332</v>
      </c>
      <c r="I6">
        <v>8939103537</v>
      </c>
      <c r="J6" s="42">
        <v>7092624480</v>
      </c>
      <c r="K6" t="s">
        <v>127</v>
      </c>
    </row>
    <row r="7" spans="1:16" x14ac:dyDescent="0.3">
      <c r="A7" t="s">
        <v>50</v>
      </c>
      <c r="B7" t="s">
        <v>116</v>
      </c>
      <c r="C7">
        <v>10479913</v>
      </c>
      <c r="D7" t="s">
        <v>135</v>
      </c>
      <c r="E7" t="s">
        <v>136</v>
      </c>
      <c r="F7" t="s">
        <v>137</v>
      </c>
      <c r="G7" s="1">
        <v>45323</v>
      </c>
      <c r="H7" s="46">
        <f ca="1">(TODAY()-EMP[[#This Row],[Joining Date]])/30</f>
        <v>17.033333333333335</v>
      </c>
      <c r="I7">
        <v>7845176411</v>
      </c>
      <c r="J7" s="42">
        <v>9940370040</v>
      </c>
      <c r="K7" t="s">
        <v>127</v>
      </c>
    </row>
    <row r="8" spans="1:16" x14ac:dyDescent="0.3">
      <c r="A8" t="s">
        <v>138</v>
      </c>
      <c r="B8" t="s">
        <v>139</v>
      </c>
      <c r="C8">
        <v>10480909</v>
      </c>
      <c r="D8" t="s">
        <v>140</v>
      </c>
      <c r="E8" t="s">
        <v>141</v>
      </c>
      <c r="F8" t="s">
        <v>142</v>
      </c>
      <c r="G8" s="1">
        <v>45330</v>
      </c>
      <c r="H8" s="46">
        <f ca="1">(TODAY()-EMP[[#This Row],[Joining Date]])/30</f>
        <v>16.8</v>
      </c>
      <c r="I8">
        <v>7293412083</v>
      </c>
      <c r="J8" s="42">
        <v>7559881556</v>
      </c>
      <c r="K8" t="s">
        <v>143</v>
      </c>
    </row>
    <row r="9" spans="1:16" x14ac:dyDescent="0.3">
      <c r="A9" t="s">
        <v>144</v>
      </c>
      <c r="B9" t="s">
        <v>123</v>
      </c>
      <c r="C9">
        <v>10480908</v>
      </c>
      <c r="D9" t="s">
        <v>145</v>
      </c>
      <c r="E9" t="s">
        <v>146</v>
      </c>
      <c r="F9" t="s">
        <v>147</v>
      </c>
      <c r="G9" s="1">
        <v>45330</v>
      </c>
      <c r="H9" s="46">
        <f ca="1">(TODAY()-EMP[[#This Row],[Joining Date]])/30</f>
        <v>16.8</v>
      </c>
      <c r="I9">
        <v>9384020920</v>
      </c>
      <c r="J9" s="42">
        <v>9841777312</v>
      </c>
      <c r="K9" t="s">
        <v>148</v>
      </c>
    </row>
    <row r="10" spans="1:16" x14ac:dyDescent="0.3">
      <c r="A10" t="s">
        <v>149</v>
      </c>
      <c r="B10" t="s">
        <v>139</v>
      </c>
      <c r="C10">
        <v>10480911</v>
      </c>
      <c r="D10" t="s">
        <v>150</v>
      </c>
      <c r="E10" t="s">
        <v>151</v>
      </c>
      <c r="F10" t="s">
        <v>152</v>
      </c>
      <c r="G10" s="1">
        <v>45334</v>
      </c>
      <c r="H10" s="46">
        <f ca="1">(TODAY()-EMP[[#This Row],[Joining Date]])/30</f>
        <v>16.666666666666668</v>
      </c>
      <c r="I10">
        <v>8870418741</v>
      </c>
      <c r="J10" s="42">
        <v>8870544211</v>
      </c>
      <c r="K10" t="s">
        <v>153</v>
      </c>
    </row>
    <row r="11" spans="1:16" x14ac:dyDescent="0.3">
      <c r="A11" t="s">
        <v>154</v>
      </c>
      <c r="B11" t="s">
        <v>155</v>
      </c>
      <c r="C11">
        <v>10400530</v>
      </c>
      <c r="D11" t="s">
        <v>156</v>
      </c>
      <c r="E11" t="s">
        <v>157</v>
      </c>
      <c r="F11" t="s">
        <v>158</v>
      </c>
      <c r="G11" s="1">
        <v>45376</v>
      </c>
      <c r="H11" s="46">
        <f ca="1">(TODAY()-EMP[[#This Row],[Joining Date]])/30</f>
        <v>15.266666666666667</v>
      </c>
      <c r="I11">
        <v>7824837615</v>
      </c>
      <c r="J11" s="42">
        <v>9791314387</v>
      </c>
      <c r="K11" t="s">
        <v>159</v>
      </c>
    </row>
    <row r="12" spans="1:16" x14ac:dyDescent="0.3">
      <c r="A12" t="s">
        <v>41</v>
      </c>
      <c r="B12" t="s">
        <v>123</v>
      </c>
      <c r="C12">
        <v>10492045</v>
      </c>
      <c r="D12" t="s">
        <v>160</v>
      </c>
      <c r="E12" t="s">
        <v>161</v>
      </c>
      <c r="F12" t="s">
        <v>162</v>
      </c>
      <c r="G12" s="1">
        <v>45383</v>
      </c>
      <c r="H12" s="46">
        <f ca="1">(TODAY()-EMP[[#This Row],[Joining Date]])/30</f>
        <v>15.033333333333333</v>
      </c>
      <c r="I12">
        <v>7358003115</v>
      </c>
      <c r="J12" s="42">
        <v>8668042869</v>
      </c>
      <c r="K12" t="s">
        <v>127</v>
      </c>
    </row>
    <row r="13" spans="1:16" x14ac:dyDescent="0.3">
      <c r="A13" t="s">
        <v>163</v>
      </c>
      <c r="B13" t="s">
        <v>139</v>
      </c>
      <c r="C13">
        <v>10492048</v>
      </c>
      <c r="D13" t="s">
        <v>164</v>
      </c>
      <c r="E13" t="s">
        <v>165</v>
      </c>
      <c r="F13" t="s">
        <v>166</v>
      </c>
      <c r="G13" s="1">
        <v>45397</v>
      </c>
      <c r="H13" s="46">
        <f ca="1">(TODAY()-EMP[[#This Row],[Joining Date]])/30</f>
        <v>14.566666666666666</v>
      </c>
      <c r="I13">
        <v>7598009547</v>
      </c>
      <c r="J13" s="42">
        <v>9443346475</v>
      </c>
      <c r="K13" t="s">
        <v>167</v>
      </c>
    </row>
    <row r="14" spans="1:16" x14ac:dyDescent="0.3">
      <c r="A14" t="s">
        <v>168</v>
      </c>
      <c r="B14" t="s">
        <v>123</v>
      </c>
      <c r="C14">
        <v>10496656</v>
      </c>
      <c r="D14" t="s">
        <v>169</v>
      </c>
      <c r="E14" t="s">
        <v>170</v>
      </c>
      <c r="F14" t="s">
        <v>171</v>
      </c>
      <c r="G14" s="1">
        <v>45408</v>
      </c>
      <c r="H14" s="46">
        <f ca="1">(TODAY()-EMP[[#This Row],[Joining Date]])/30</f>
        <v>14.2</v>
      </c>
      <c r="I14">
        <v>8056103167</v>
      </c>
      <c r="J14" s="42">
        <v>9444473005</v>
      </c>
      <c r="K14" t="s">
        <v>127</v>
      </c>
    </row>
    <row r="15" spans="1:16" x14ac:dyDescent="0.3">
      <c r="A15" t="s">
        <v>172</v>
      </c>
      <c r="B15" t="s">
        <v>173</v>
      </c>
      <c r="C15">
        <v>10496656</v>
      </c>
      <c r="D15" t="s">
        <v>174</v>
      </c>
      <c r="E15" t="s">
        <v>175</v>
      </c>
      <c r="F15" t="s">
        <v>176</v>
      </c>
      <c r="G15" s="1">
        <v>45474</v>
      </c>
      <c r="H15" s="46">
        <f ca="1">(TODAY()-EMP[[#This Row],[Joining Date]])/30</f>
        <v>12</v>
      </c>
      <c r="I15">
        <v>9488149217</v>
      </c>
      <c r="J15" s="42">
        <v>9487169964</v>
      </c>
      <c r="K15" t="s">
        <v>177</v>
      </c>
    </row>
    <row r="16" spans="1:16" x14ac:dyDescent="0.3">
      <c r="A16" t="s">
        <v>178</v>
      </c>
      <c r="B16" t="s">
        <v>173</v>
      </c>
      <c r="C16">
        <v>10471055</v>
      </c>
      <c r="D16" t="s">
        <v>179</v>
      </c>
      <c r="E16" t="s">
        <v>180</v>
      </c>
      <c r="F16" t="s">
        <v>181</v>
      </c>
      <c r="G16" s="1">
        <v>45474</v>
      </c>
      <c r="H16" s="46">
        <f ca="1">(TODAY()-EMP[[#This Row],[Joining Date]])/30</f>
        <v>12</v>
      </c>
      <c r="I16">
        <v>7010620470</v>
      </c>
      <c r="J16" s="42">
        <v>9626125971</v>
      </c>
      <c r="K16" t="s">
        <v>182</v>
      </c>
    </row>
    <row r="17" spans="1:11" x14ac:dyDescent="0.3">
      <c r="A17" s="26" t="s">
        <v>183</v>
      </c>
      <c r="B17" t="s">
        <v>173</v>
      </c>
      <c r="C17">
        <v>10471105</v>
      </c>
      <c r="D17" t="s">
        <v>184</v>
      </c>
      <c r="E17" t="s">
        <v>185</v>
      </c>
      <c r="F17" t="s">
        <v>186</v>
      </c>
      <c r="G17" s="1">
        <v>45474</v>
      </c>
      <c r="H17" s="46">
        <f ca="1">(TODAY()-EMP[[#This Row],[Joining Date]])/30</f>
        <v>12</v>
      </c>
      <c r="I17">
        <v>7569139077</v>
      </c>
      <c r="J17" s="42">
        <v>9912378888</v>
      </c>
      <c r="K17" t="s">
        <v>187</v>
      </c>
    </row>
    <row r="18" spans="1:11" x14ac:dyDescent="0.3">
      <c r="A18" t="s">
        <v>188</v>
      </c>
      <c r="B18" t="s">
        <v>173</v>
      </c>
      <c r="C18">
        <v>10471108</v>
      </c>
      <c r="D18" t="s">
        <v>189</v>
      </c>
      <c r="E18" t="s">
        <v>190</v>
      </c>
      <c r="F18" t="s">
        <v>191</v>
      </c>
      <c r="G18" s="1">
        <v>45474</v>
      </c>
      <c r="H18" s="46">
        <f ca="1">(TODAY()-EMP[[#This Row],[Joining Date]])/30</f>
        <v>12</v>
      </c>
      <c r="I18">
        <v>6381240423</v>
      </c>
      <c r="J18" s="42">
        <v>9866841486</v>
      </c>
      <c r="K18" t="s">
        <v>192</v>
      </c>
    </row>
    <row r="19" spans="1:11" x14ac:dyDescent="0.3">
      <c r="A19" t="s">
        <v>193</v>
      </c>
      <c r="B19" t="s">
        <v>173</v>
      </c>
      <c r="C19">
        <v>10471104</v>
      </c>
      <c r="D19" t="s">
        <v>194</v>
      </c>
      <c r="E19" t="s">
        <v>195</v>
      </c>
      <c r="F19" t="s">
        <v>196</v>
      </c>
      <c r="G19" s="1">
        <v>45474</v>
      </c>
      <c r="H19" s="46">
        <f ca="1">(TODAY()-EMP[[#This Row],[Joining Date]])/30</f>
        <v>12</v>
      </c>
      <c r="I19">
        <v>8526395970</v>
      </c>
      <c r="J19" s="42">
        <v>9786574800</v>
      </c>
      <c r="K19" t="s">
        <v>167</v>
      </c>
    </row>
    <row r="20" spans="1:11" x14ac:dyDescent="0.3">
      <c r="A20" t="s">
        <v>197</v>
      </c>
      <c r="B20" t="s">
        <v>198</v>
      </c>
      <c r="C20">
        <v>10453489</v>
      </c>
      <c r="D20" t="s">
        <v>199</v>
      </c>
      <c r="E20" t="s">
        <v>200</v>
      </c>
      <c r="F20" t="s">
        <v>201</v>
      </c>
      <c r="G20" s="1">
        <v>45474</v>
      </c>
      <c r="H20" s="46">
        <f ca="1">(TODAY()-EMP[[#This Row],[Joining Date]])/30</f>
        <v>12</v>
      </c>
      <c r="I20">
        <v>9790969799</v>
      </c>
      <c r="J20" s="42">
        <v>9790969799</v>
      </c>
      <c r="K20" t="s">
        <v>127</v>
      </c>
    </row>
    <row r="21" spans="1:11" x14ac:dyDescent="0.3">
      <c r="A21" t="s">
        <v>202</v>
      </c>
      <c r="B21" t="s">
        <v>123</v>
      </c>
      <c r="C21">
        <v>10511337</v>
      </c>
      <c r="D21" t="s">
        <v>203</v>
      </c>
      <c r="E21" t="s">
        <v>204</v>
      </c>
      <c r="F21" t="s">
        <v>205</v>
      </c>
      <c r="G21" s="1">
        <v>45481</v>
      </c>
      <c r="H21" s="46">
        <f ca="1">(TODAY()-EMP[[#This Row],[Joining Date]])/30</f>
        <v>11.766666666666667</v>
      </c>
      <c r="I21">
        <v>8148237437</v>
      </c>
      <c r="J21" s="42">
        <v>9443612605</v>
      </c>
      <c r="K21" t="s">
        <v>127</v>
      </c>
    </row>
    <row r="22" spans="1:11" x14ac:dyDescent="0.3">
      <c r="A22" t="s">
        <v>206</v>
      </c>
      <c r="B22" t="s">
        <v>139</v>
      </c>
      <c r="C22">
        <v>10513967</v>
      </c>
      <c r="D22" t="s">
        <v>207</v>
      </c>
      <c r="E22" t="s">
        <v>208</v>
      </c>
      <c r="F22" t="s">
        <v>209</v>
      </c>
      <c r="G22" s="1">
        <v>45495</v>
      </c>
      <c r="H22" s="46">
        <f ca="1">(TODAY()-EMP[[#This Row],[Joining Date]])/30</f>
        <v>11.3</v>
      </c>
      <c r="I22">
        <v>9578935019</v>
      </c>
      <c r="J22" s="42">
        <v>6380565834</v>
      </c>
      <c r="K22" t="s">
        <v>210</v>
      </c>
    </row>
    <row r="23" spans="1:11" x14ac:dyDescent="0.3">
      <c r="A23" t="s">
        <v>211</v>
      </c>
      <c r="B23" t="s">
        <v>123</v>
      </c>
      <c r="C23">
        <v>10516132</v>
      </c>
      <c r="D23" t="s">
        <v>212</v>
      </c>
      <c r="E23" t="s">
        <v>213</v>
      </c>
      <c r="F23" t="s">
        <v>214</v>
      </c>
      <c r="G23" s="1">
        <v>45505</v>
      </c>
      <c r="H23" s="46">
        <f ca="1">(TODAY()-EMP[[#This Row],[Joining Date]])/30</f>
        <v>10.966666666666667</v>
      </c>
      <c r="I23">
        <v>9840885856</v>
      </c>
      <c r="J23" s="42">
        <v>9791512909</v>
      </c>
      <c r="K23" t="s">
        <v>127</v>
      </c>
    </row>
    <row r="24" spans="1:11" x14ac:dyDescent="0.3">
      <c r="A24" t="s">
        <v>64</v>
      </c>
      <c r="B24" t="s">
        <v>123</v>
      </c>
      <c r="C24">
        <v>10517754</v>
      </c>
      <c r="D24" t="s">
        <v>215</v>
      </c>
      <c r="E24" t="s">
        <v>216</v>
      </c>
      <c r="F24" t="s">
        <v>217</v>
      </c>
      <c r="G24" s="1">
        <v>45512</v>
      </c>
      <c r="H24" s="46">
        <f ca="1">(TODAY()-EMP[[#This Row],[Joining Date]])/30</f>
        <v>10.733333333333333</v>
      </c>
      <c r="I24">
        <v>9597967117</v>
      </c>
      <c r="J24" s="42">
        <v>9123551670</v>
      </c>
      <c r="K24" t="s">
        <v>218</v>
      </c>
    </row>
    <row r="25" spans="1:11" x14ac:dyDescent="0.3">
      <c r="A25" t="s">
        <v>219</v>
      </c>
      <c r="B25" t="s">
        <v>173</v>
      </c>
      <c r="C25">
        <v>10518797</v>
      </c>
      <c r="D25" t="s">
        <v>220</v>
      </c>
      <c r="E25" t="s">
        <v>221</v>
      </c>
      <c r="F25" t="s">
        <v>222</v>
      </c>
      <c r="G25" s="1">
        <v>45518</v>
      </c>
      <c r="H25" s="46">
        <f ca="1">(TODAY()-EMP[[#This Row],[Joining Date]])/30</f>
        <v>10.533333333333333</v>
      </c>
      <c r="I25">
        <v>9626009077</v>
      </c>
      <c r="J25" s="42">
        <v>9994948121</v>
      </c>
      <c r="K25" t="s">
        <v>223</v>
      </c>
    </row>
    <row r="26" spans="1:11" x14ac:dyDescent="0.3">
      <c r="A26" t="s">
        <v>224</v>
      </c>
      <c r="B26" t="s">
        <v>139</v>
      </c>
      <c r="C26">
        <v>10557389</v>
      </c>
      <c r="D26" t="s">
        <v>225</v>
      </c>
      <c r="E26" t="s">
        <v>226</v>
      </c>
      <c r="F26" t="s">
        <v>227</v>
      </c>
      <c r="G26" s="1">
        <v>45698</v>
      </c>
      <c r="H26" s="46">
        <f ca="1">(TODAY()-EMP[[#This Row],[Joining Date]])/30</f>
        <v>4.5333333333333332</v>
      </c>
      <c r="I26">
        <v>9597544003</v>
      </c>
      <c r="J26" s="42">
        <v>9894735266</v>
      </c>
      <c r="K26" t="s">
        <v>228</v>
      </c>
    </row>
    <row r="27" spans="1:11" x14ac:dyDescent="0.3">
      <c r="A27" t="s">
        <v>229</v>
      </c>
      <c r="B27" t="s">
        <v>123</v>
      </c>
      <c r="C27">
        <v>10560657</v>
      </c>
      <c r="D27" t="s">
        <v>230</v>
      </c>
      <c r="E27" t="s">
        <v>231</v>
      </c>
      <c r="F27" t="s">
        <v>232</v>
      </c>
      <c r="G27" s="1">
        <v>45712</v>
      </c>
      <c r="H27" s="46">
        <f ca="1">(TODAY()-EMP[[#This Row],[Joining Date]])/30</f>
        <v>4.0666666666666664</v>
      </c>
      <c r="I27">
        <v>8012215818</v>
      </c>
      <c r="J27" s="42">
        <v>8012215818</v>
      </c>
      <c r="K27" t="s">
        <v>233</v>
      </c>
    </row>
    <row r="28" spans="1:11" x14ac:dyDescent="0.3">
      <c r="A28" t="s">
        <v>72</v>
      </c>
      <c r="B28" t="s">
        <v>139</v>
      </c>
      <c r="C28">
        <v>10420135</v>
      </c>
      <c r="D28" t="s">
        <v>234</v>
      </c>
      <c r="E28" t="s">
        <v>235</v>
      </c>
      <c r="F28" t="s">
        <v>236</v>
      </c>
      <c r="G28" s="1">
        <v>45719</v>
      </c>
      <c r="H28" s="46">
        <f ca="1">(TODAY()-EMP[[#This Row],[Joining Date]])/30</f>
        <v>3.8333333333333335</v>
      </c>
      <c r="I28">
        <v>9384777428</v>
      </c>
      <c r="J28" s="42">
        <v>9791428751</v>
      </c>
      <c r="K28" t="s">
        <v>127</v>
      </c>
    </row>
    <row r="29" spans="1:11" x14ac:dyDescent="0.3">
      <c r="A29" t="s">
        <v>71</v>
      </c>
      <c r="B29" t="s">
        <v>139</v>
      </c>
      <c r="C29">
        <v>10421670</v>
      </c>
      <c r="D29" t="s">
        <v>237</v>
      </c>
      <c r="E29" t="s">
        <v>238</v>
      </c>
      <c r="F29" t="s">
        <v>239</v>
      </c>
      <c r="G29" s="1">
        <v>45719</v>
      </c>
      <c r="H29" s="46">
        <f ca="1">(TODAY()-EMP[[#This Row],[Joining Date]])/30</f>
        <v>3.8333333333333335</v>
      </c>
      <c r="I29">
        <v>6380344602</v>
      </c>
      <c r="J29" s="42">
        <v>8939752735</v>
      </c>
      <c r="K29" t="s">
        <v>127</v>
      </c>
    </row>
    <row r="30" spans="1:11" x14ac:dyDescent="0.3">
      <c r="A30" t="s">
        <v>68</v>
      </c>
      <c r="B30" t="s">
        <v>139</v>
      </c>
      <c r="C30">
        <v>10447399</v>
      </c>
      <c r="D30" t="s">
        <v>240</v>
      </c>
      <c r="E30" t="s">
        <v>241</v>
      </c>
      <c r="F30" t="s">
        <v>242</v>
      </c>
      <c r="G30" s="1">
        <v>45721</v>
      </c>
      <c r="H30" s="46">
        <f ca="1">(TODAY()-EMP[[#This Row],[Joining Date]])/30</f>
        <v>3.7666666666666666</v>
      </c>
      <c r="I30">
        <v>9962425762</v>
      </c>
      <c r="J30" s="42">
        <v>9941212855</v>
      </c>
      <c r="K30" t="s">
        <v>127</v>
      </c>
    </row>
    <row r="31" spans="1:11" x14ac:dyDescent="0.3">
      <c r="A31" t="s">
        <v>243</v>
      </c>
      <c r="B31" t="s">
        <v>139</v>
      </c>
      <c r="C31">
        <v>10563824</v>
      </c>
      <c r="D31" t="s">
        <v>244</v>
      </c>
      <c r="E31" t="s">
        <v>245</v>
      </c>
      <c r="F31" t="s">
        <v>246</v>
      </c>
      <c r="G31" s="1">
        <v>45726</v>
      </c>
      <c r="H31" s="46">
        <f ca="1">(TODAY()-EMP[[#This Row],[Joining Date]])/30</f>
        <v>3.6</v>
      </c>
      <c r="I31">
        <v>7780159876</v>
      </c>
      <c r="J31" s="42">
        <v>9866366476</v>
      </c>
      <c r="K31" t="s">
        <v>247</v>
      </c>
    </row>
    <row r="32" spans="1:11" x14ac:dyDescent="0.3">
      <c r="A32" t="s">
        <v>70</v>
      </c>
      <c r="B32" t="s">
        <v>139</v>
      </c>
      <c r="C32" s="158">
        <v>10566746</v>
      </c>
      <c r="D32" t="s">
        <v>248</v>
      </c>
      <c r="E32" t="s">
        <v>249</v>
      </c>
      <c r="F32" t="s">
        <v>250</v>
      </c>
      <c r="G32" s="1">
        <v>45736</v>
      </c>
      <c r="H32" s="46">
        <f ca="1">(TODAY()-EMP[[#This Row],[Joining Date]])/30</f>
        <v>3.2666666666666666</v>
      </c>
      <c r="I32">
        <v>9344674928</v>
      </c>
      <c r="J32" s="42">
        <v>9003021605</v>
      </c>
      <c r="K32" t="s">
        <v>127</v>
      </c>
    </row>
    <row r="33" spans="1:11" x14ac:dyDescent="0.3">
      <c r="A33" t="s">
        <v>251</v>
      </c>
      <c r="B33" t="s">
        <v>123</v>
      </c>
      <c r="C33">
        <v>10570678</v>
      </c>
      <c r="D33" t="s">
        <v>252</v>
      </c>
      <c r="E33" t="s">
        <v>253</v>
      </c>
      <c r="F33" s="168" t="s">
        <v>254</v>
      </c>
      <c r="G33" s="1">
        <v>45757</v>
      </c>
      <c r="H33" s="46">
        <f ca="1">(TODAY()-EMP[[#This Row],[Joining Date]])/30</f>
        <v>2.5666666666666669</v>
      </c>
      <c r="I33">
        <v>9962161097</v>
      </c>
      <c r="J33" s="42">
        <v>9500040306</v>
      </c>
      <c r="K33" t="s">
        <v>127</v>
      </c>
    </row>
    <row r="34" spans="1:11" x14ac:dyDescent="0.3">
      <c r="A34" t="s">
        <v>255</v>
      </c>
      <c r="B34" t="s">
        <v>123</v>
      </c>
      <c r="C34">
        <v>10570677</v>
      </c>
      <c r="D34" t="s">
        <v>256</v>
      </c>
      <c r="E34" t="s">
        <v>257</v>
      </c>
      <c r="F34" t="s">
        <v>258</v>
      </c>
      <c r="G34" s="1">
        <v>45757</v>
      </c>
      <c r="H34" s="46">
        <f ca="1">(TODAY()-EMP[[#This Row],[Joining Date]])/30</f>
        <v>2.5666666666666669</v>
      </c>
      <c r="I34">
        <v>9600638640</v>
      </c>
      <c r="J34" s="42">
        <v>9600862017</v>
      </c>
      <c r="K34" t="s">
        <v>127</v>
      </c>
    </row>
    <row r="35" spans="1:11" x14ac:dyDescent="0.3">
      <c r="A35" t="s">
        <v>259</v>
      </c>
      <c r="B35" s="176" t="s">
        <v>139</v>
      </c>
      <c r="C35">
        <v>10572630</v>
      </c>
      <c r="D35" t="s">
        <v>260</v>
      </c>
      <c r="E35" t="s">
        <v>261</v>
      </c>
      <c r="F35" t="s">
        <v>262</v>
      </c>
      <c r="G35" s="1">
        <v>45768</v>
      </c>
      <c r="H35" s="46">
        <f ca="1">(TODAY()-EMP[[#This Row],[Joining Date]])/30</f>
        <v>2.2000000000000002</v>
      </c>
      <c r="I35">
        <v>9043911322</v>
      </c>
      <c r="J35" s="42">
        <v>7010915149</v>
      </c>
      <c r="K35" t="s">
        <v>263</v>
      </c>
    </row>
    <row r="36" spans="1:11" x14ac:dyDescent="0.3">
      <c r="A36" t="s">
        <v>264</v>
      </c>
      <c r="B36" t="s">
        <v>123</v>
      </c>
      <c r="C36">
        <v>10573064</v>
      </c>
      <c r="D36" t="s">
        <v>265</v>
      </c>
      <c r="E36" t="s">
        <v>266</v>
      </c>
      <c r="F36" t="s">
        <v>267</v>
      </c>
      <c r="G36" s="1">
        <v>45771</v>
      </c>
      <c r="H36" s="46">
        <f ca="1">(TODAY()-EMP[[#This Row],[Joining Date]])/30</f>
        <v>2.1</v>
      </c>
      <c r="I36">
        <v>9791651576</v>
      </c>
      <c r="J36" s="42">
        <v>9489751700</v>
      </c>
      <c r="K36" t="s">
        <v>127</v>
      </c>
    </row>
    <row r="37" spans="1:11" x14ac:dyDescent="0.3">
      <c r="A37" t="s">
        <v>77</v>
      </c>
      <c r="B37" s="176" t="s">
        <v>139</v>
      </c>
      <c r="C37">
        <v>10576363</v>
      </c>
      <c r="D37" t="s">
        <v>268</v>
      </c>
      <c r="E37" t="s">
        <v>269</v>
      </c>
      <c r="F37" t="s">
        <v>270</v>
      </c>
      <c r="G37" s="1">
        <v>45789</v>
      </c>
      <c r="H37" s="46">
        <f ca="1">(TODAY()-EMP[[#This Row],[Joining Date]])/30</f>
        <v>1.5</v>
      </c>
      <c r="I37">
        <v>6379775020</v>
      </c>
      <c r="J37" s="42">
        <v>7558182017</v>
      </c>
      <c r="K37" t="s">
        <v>271</v>
      </c>
    </row>
    <row r="38" spans="1:11" x14ac:dyDescent="0.3">
      <c r="A38" t="s">
        <v>272</v>
      </c>
      <c r="B38" s="176" t="s">
        <v>139</v>
      </c>
      <c r="C38">
        <v>10576862</v>
      </c>
      <c r="D38" t="s">
        <v>273</v>
      </c>
      <c r="E38" t="s">
        <v>274</v>
      </c>
      <c r="F38" t="s">
        <v>275</v>
      </c>
      <c r="G38" s="1">
        <v>45792</v>
      </c>
      <c r="H38" s="46">
        <f ca="1">(TODAY()-EMP[[#This Row],[Joining Date]])/30</f>
        <v>1.4</v>
      </c>
      <c r="I38">
        <v>9080097631</v>
      </c>
      <c r="J38" s="42">
        <v>8940398707</v>
      </c>
      <c r="K38" t="s">
        <v>276</v>
      </c>
    </row>
    <row r="39" spans="1:11" x14ac:dyDescent="0.3">
      <c r="A39" t="s">
        <v>79</v>
      </c>
      <c r="B39" s="176" t="s">
        <v>139</v>
      </c>
      <c r="C39">
        <v>10577660</v>
      </c>
      <c r="D39" t="s">
        <v>277</v>
      </c>
      <c r="E39" t="s">
        <v>278</v>
      </c>
      <c r="F39" t="s">
        <v>279</v>
      </c>
      <c r="G39" s="1">
        <v>45796</v>
      </c>
      <c r="H39" s="46">
        <f ca="1">(TODAY()-EMP[[#This Row],[Joining Date]])/30</f>
        <v>1.2666666666666666</v>
      </c>
      <c r="I39">
        <v>9500119160</v>
      </c>
      <c r="J39" s="42">
        <v>9600073617</v>
      </c>
      <c r="K39" t="s">
        <v>127</v>
      </c>
    </row>
    <row r="40" spans="1:11" x14ac:dyDescent="0.3">
      <c r="A40" t="s">
        <v>80</v>
      </c>
      <c r="B40" s="176" t="s">
        <v>173</v>
      </c>
      <c r="C40">
        <v>10582068</v>
      </c>
      <c r="D40" t="s">
        <v>280</v>
      </c>
      <c r="E40" t="s">
        <v>281</v>
      </c>
      <c r="F40" t="s">
        <v>282</v>
      </c>
      <c r="G40" s="1">
        <v>45817</v>
      </c>
      <c r="H40" s="46">
        <f ca="1">(TODAY()-EMP[[#This Row],[Joining Date]])/30</f>
        <v>0.56666666666666665</v>
      </c>
      <c r="I40">
        <v>9688936229</v>
      </c>
      <c r="J40" s="42">
        <v>8072776714</v>
      </c>
      <c r="K40" t="s">
        <v>127</v>
      </c>
    </row>
  </sheetData>
  <protectedRanges>
    <protectedRange algorithmName="SHA-512" hashValue="xa7G5E4GdoVKa+dN2YO69usyw0OZ3/tNmdvZ9WHlWtm0XvMdLTpBgPGS4FGlErNELzksNTxryICstVUFQxNGCg==" saltValue="tC3KNP5jJwzId9uEm3MV2Q==" spinCount="100000" sqref="A30" name="Roster"/>
  </protectedRanges>
  <hyperlinks>
    <hyperlink ref="F14" r:id="rId1" xr:uid="{40CC0BF1-B625-4C43-94A9-F261CB909506}"/>
    <hyperlink ref="F2" r:id="rId2" xr:uid="{5713AA93-BD14-40DF-BFD1-CFC329ADFA75}"/>
    <hyperlink ref="F13" r:id="rId3" xr:uid="{922D4498-7B10-4F34-9A55-10129BC834E1}"/>
    <hyperlink ref="F33" r:id="rId4" xr:uid="{A8B7F238-0170-4E8E-9130-685906FE6E79}"/>
    <hyperlink ref="F36" r:id="rId5" xr:uid="{D429A931-7B95-4391-8778-A9795EE83853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FECD-45C1-4BA6-8F40-D90276BA6B98}">
  <dimension ref="A1:M34"/>
  <sheetViews>
    <sheetView topLeftCell="A10" zoomScaleNormal="100" workbookViewId="0">
      <pane xSplit="1" topLeftCell="F1" activePane="topRight" state="frozen"/>
      <selection pane="topRight" activeCell="F12" sqref="F12"/>
    </sheetView>
  </sheetViews>
  <sheetFormatPr defaultRowHeight="15" customHeight="1" x14ac:dyDescent="0.3"/>
  <cols>
    <col min="1" max="1" width="26.88671875" bestFit="1" customWidth="1"/>
    <col min="2" max="2" width="25.44140625" customWidth="1"/>
    <col min="3" max="3" width="16.88671875" customWidth="1"/>
    <col min="4" max="4" width="12.5546875" bestFit="1" customWidth="1"/>
    <col min="5" max="5" width="19.44140625" customWidth="1"/>
    <col min="6" max="6" width="13.88671875" customWidth="1"/>
    <col min="7" max="7" width="12.33203125" bestFit="1" customWidth="1"/>
    <col min="8" max="8" width="10" customWidth="1"/>
    <col min="9" max="9" width="13.33203125" customWidth="1"/>
    <col min="10" max="10" width="11.6640625" customWidth="1"/>
    <col min="11" max="11" width="11.44140625" customWidth="1"/>
    <col min="12" max="12" width="11.88671875" customWidth="1"/>
    <col min="13" max="13" width="11.5546875" customWidth="1"/>
  </cols>
  <sheetData>
    <row r="1" spans="1:13" ht="14.4" x14ac:dyDescent="0.3">
      <c r="A1" s="13" t="s">
        <v>0</v>
      </c>
      <c r="B1" s="63" t="s">
        <v>283</v>
      </c>
      <c r="C1" s="63" t="s">
        <v>284</v>
      </c>
      <c r="D1" s="66" t="s">
        <v>285</v>
      </c>
      <c r="E1" s="66" t="s">
        <v>286</v>
      </c>
      <c r="F1" s="66" t="s">
        <v>287</v>
      </c>
      <c r="G1" s="66" t="s">
        <v>288</v>
      </c>
      <c r="H1" s="66" t="s">
        <v>289</v>
      </c>
      <c r="I1" s="66" t="s">
        <v>290</v>
      </c>
      <c r="J1" s="66" t="s">
        <v>291</v>
      </c>
      <c r="K1" s="66" t="s">
        <v>292</v>
      </c>
      <c r="L1" s="66" t="s">
        <v>293</v>
      </c>
      <c r="M1" s="66" t="s">
        <v>294</v>
      </c>
    </row>
    <row r="2" spans="1:13" ht="14.4" x14ac:dyDescent="0.3">
      <c r="A2" s="14" t="s">
        <v>27</v>
      </c>
      <c r="B2" s="67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4" x14ac:dyDescent="0.3">
      <c r="A3" s="14" t="s">
        <v>115</v>
      </c>
      <c r="B3" s="11" t="s">
        <v>295</v>
      </c>
      <c r="C3" s="10"/>
      <c r="D3" s="10" t="s">
        <v>296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ht="14.4" x14ac:dyDescent="0.3">
      <c r="A4" s="14" t="s">
        <v>122</v>
      </c>
      <c r="B4" s="67" t="s">
        <v>297</v>
      </c>
      <c r="C4" s="10" t="s">
        <v>298</v>
      </c>
      <c r="D4" s="44" t="s">
        <v>299</v>
      </c>
      <c r="E4" s="44" t="s">
        <v>300</v>
      </c>
      <c r="F4" s="10" t="s">
        <v>298</v>
      </c>
      <c r="G4" s="10" t="s">
        <v>301</v>
      </c>
      <c r="H4" s="10"/>
      <c r="I4" s="10" t="s">
        <v>302</v>
      </c>
      <c r="J4" s="10"/>
      <c r="K4" s="10"/>
      <c r="L4" s="10"/>
      <c r="M4" s="10"/>
    </row>
    <row r="5" spans="1:13" ht="14.4" x14ac:dyDescent="0.3">
      <c r="A5" s="14" t="s">
        <v>37</v>
      </c>
      <c r="B5" s="11" t="s">
        <v>303</v>
      </c>
      <c r="C5" s="10" t="s">
        <v>304</v>
      </c>
      <c r="D5" s="10"/>
      <c r="E5" s="10" t="s">
        <v>305</v>
      </c>
      <c r="F5" s="10"/>
      <c r="G5" s="10"/>
      <c r="H5" s="10" t="s">
        <v>306</v>
      </c>
      <c r="I5" s="10"/>
      <c r="J5" s="10" t="s">
        <v>307</v>
      </c>
      <c r="K5" s="10"/>
      <c r="L5" s="10"/>
      <c r="M5" s="10"/>
    </row>
    <row r="6" spans="1:13" ht="39" customHeight="1" x14ac:dyDescent="0.3">
      <c r="A6" s="14" t="s">
        <v>95</v>
      </c>
      <c r="B6" s="6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8.8" x14ac:dyDescent="0.3">
      <c r="A7" s="14" t="s">
        <v>48</v>
      </c>
      <c r="B7" s="11" t="s">
        <v>308</v>
      </c>
      <c r="C7" s="10" t="s">
        <v>309</v>
      </c>
      <c r="D7" s="44" t="s">
        <v>310</v>
      </c>
      <c r="E7" s="44" t="s">
        <v>311</v>
      </c>
      <c r="F7" s="10" t="s">
        <v>312</v>
      </c>
      <c r="G7" s="10" t="s">
        <v>313</v>
      </c>
      <c r="H7" s="10"/>
      <c r="I7" s="10" t="s">
        <v>314</v>
      </c>
      <c r="J7" s="10"/>
      <c r="K7" s="10"/>
      <c r="L7" s="10" t="s">
        <v>315</v>
      </c>
      <c r="M7" s="10"/>
    </row>
    <row r="8" spans="1:13" ht="14.4" x14ac:dyDescent="0.3">
      <c r="A8" s="14" t="s">
        <v>50</v>
      </c>
      <c r="B8" s="67" t="s">
        <v>316</v>
      </c>
      <c r="C8" s="10" t="s">
        <v>317</v>
      </c>
      <c r="D8" s="10"/>
      <c r="E8" s="10"/>
      <c r="F8" s="44"/>
      <c r="G8" s="10"/>
      <c r="H8" s="10"/>
      <c r="I8" s="10"/>
      <c r="J8" s="10"/>
      <c r="K8" s="10"/>
      <c r="L8" s="10"/>
      <c r="M8" s="10"/>
    </row>
    <row r="9" spans="1:13" ht="14.4" x14ac:dyDescent="0.3">
      <c r="A9" s="14" t="s">
        <v>138</v>
      </c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4.4" x14ac:dyDescent="0.3">
      <c r="A10" s="14" t="s">
        <v>144</v>
      </c>
      <c r="B10" s="67" t="s">
        <v>318</v>
      </c>
      <c r="C10" s="10" t="s">
        <v>319</v>
      </c>
      <c r="D10" s="10" t="s">
        <v>320</v>
      </c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4.4" x14ac:dyDescent="0.3">
      <c r="A11" s="14" t="s">
        <v>149</v>
      </c>
      <c r="B11" s="67"/>
      <c r="C11" s="10"/>
      <c r="D11" s="10"/>
      <c r="E11" s="10"/>
      <c r="F11" s="10"/>
      <c r="G11" s="10"/>
      <c r="H11" s="10" t="s">
        <v>306</v>
      </c>
      <c r="I11" s="10"/>
      <c r="J11" s="10"/>
      <c r="K11" s="10"/>
      <c r="L11" s="10"/>
      <c r="M11" s="10"/>
    </row>
    <row r="12" spans="1:13" ht="28.8" x14ac:dyDescent="0.3">
      <c r="A12" s="14" t="s">
        <v>321</v>
      </c>
      <c r="B12" s="11" t="s">
        <v>322</v>
      </c>
      <c r="C12" s="10" t="s">
        <v>323</v>
      </c>
      <c r="D12" s="10"/>
      <c r="E12" s="44" t="s">
        <v>324</v>
      </c>
      <c r="F12" s="44" t="s">
        <v>325</v>
      </c>
      <c r="G12" s="10"/>
      <c r="H12" s="10"/>
      <c r="I12" s="44" t="s">
        <v>326</v>
      </c>
      <c r="J12" s="10" t="s">
        <v>327</v>
      </c>
      <c r="K12" s="10" t="s">
        <v>328</v>
      </c>
      <c r="L12" s="10" t="s">
        <v>323</v>
      </c>
      <c r="M12" s="10" t="s">
        <v>329</v>
      </c>
    </row>
    <row r="13" spans="1:13" ht="14.4" x14ac:dyDescent="0.3">
      <c r="A13" s="14" t="s">
        <v>163</v>
      </c>
      <c r="B13" s="67" t="s">
        <v>330</v>
      </c>
      <c r="C13" s="10"/>
      <c r="D13" s="10" t="s">
        <v>331</v>
      </c>
      <c r="E13" s="10" t="s">
        <v>332</v>
      </c>
      <c r="F13" s="10"/>
      <c r="G13" s="10"/>
      <c r="H13" s="10" t="s">
        <v>306</v>
      </c>
      <c r="I13" s="10"/>
      <c r="J13" s="10"/>
      <c r="K13" s="10"/>
      <c r="L13" s="10"/>
      <c r="M13" s="10"/>
    </row>
    <row r="14" spans="1:13" ht="14.4" x14ac:dyDescent="0.3">
      <c r="A14" s="14" t="s">
        <v>168</v>
      </c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4.4" x14ac:dyDescent="0.3">
      <c r="A15" s="14" t="s">
        <v>333</v>
      </c>
      <c r="B15" s="67" t="s">
        <v>334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4.4" x14ac:dyDescent="0.3">
      <c r="A16" s="14" t="s">
        <v>335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4.1" customHeight="1" x14ac:dyDescent="0.3">
      <c r="A17" s="14" t="s">
        <v>336</v>
      </c>
      <c r="B17" s="6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4.1" customHeight="1" x14ac:dyDescent="0.3">
      <c r="A18" s="15" t="s">
        <v>337</v>
      </c>
      <c r="B18" s="11" t="s">
        <v>338</v>
      </c>
      <c r="C18" s="10"/>
      <c r="D18" s="10" t="s">
        <v>331</v>
      </c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4.4" x14ac:dyDescent="0.3">
      <c r="A19" s="14" t="s">
        <v>339</v>
      </c>
      <c r="B19" s="67" t="s">
        <v>322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4.4" x14ac:dyDescent="0.3">
      <c r="A20" s="15" t="s">
        <v>340</v>
      </c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4.4" x14ac:dyDescent="0.3">
      <c r="A21" s="15" t="s">
        <v>341</v>
      </c>
      <c r="B21" s="67" t="s">
        <v>342</v>
      </c>
      <c r="C21" s="10" t="s">
        <v>343</v>
      </c>
      <c r="D21" s="44" t="s">
        <v>344</v>
      </c>
      <c r="E21" s="10" t="s">
        <v>345</v>
      </c>
      <c r="F21" s="10" t="s">
        <v>346</v>
      </c>
      <c r="G21" s="10" t="s">
        <v>347</v>
      </c>
      <c r="H21" s="10" t="s">
        <v>306</v>
      </c>
      <c r="I21" s="10"/>
      <c r="J21" s="10"/>
      <c r="K21" s="10"/>
      <c r="L21" s="10"/>
      <c r="M21" s="10"/>
    </row>
    <row r="22" spans="1:13" ht="14.4" x14ac:dyDescent="0.3">
      <c r="A22" s="15" t="s">
        <v>211</v>
      </c>
      <c r="B22" s="11" t="s">
        <v>348</v>
      </c>
      <c r="C22" s="10" t="s">
        <v>349</v>
      </c>
      <c r="D22" s="10"/>
      <c r="E22" s="45" t="s">
        <v>322</v>
      </c>
      <c r="F22" s="10"/>
      <c r="G22" s="10"/>
      <c r="H22" s="10"/>
      <c r="I22" s="10" t="s">
        <v>350</v>
      </c>
      <c r="J22" s="10"/>
      <c r="K22" s="10" t="s">
        <v>351</v>
      </c>
      <c r="L22" s="10" t="s">
        <v>352</v>
      </c>
      <c r="M22" s="10"/>
    </row>
    <row r="23" spans="1:13" ht="14.4" x14ac:dyDescent="0.3">
      <c r="A23" s="15" t="s">
        <v>64</v>
      </c>
      <c r="B23" s="65" t="s">
        <v>322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4.4" x14ac:dyDescent="0.3">
      <c r="A24" s="15" t="s">
        <v>219</v>
      </c>
      <c r="B24" s="156"/>
      <c r="C24" s="31"/>
      <c r="D24" s="31" t="s">
        <v>353</v>
      </c>
      <c r="E24" s="31" t="s">
        <v>354</v>
      </c>
      <c r="F24" s="31" t="s">
        <v>397</v>
      </c>
      <c r="G24" s="31"/>
      <c r="H24" s="31" t="s">
        <v>396</v>
      </c>
      <c r="I24" s="31"/>
      <c r="J24" s="31"/>
      <c r="K24" s="31"/>
      <c r="L24" s="31"/>
      <c r="M24" s="31"/>
    </row>
    <row r="25" spans="1:13" ht="14.4" x14ac:dyDescent="0.3">
      <c r="A25" s="11" t="s">
        <v>355</v>
      </c>
      <c r="B25" s="11"/>
      <c r="C25" s="10"/>
      <c r="D25" s="10"/>
      <c r="E25" s="10" t="s">
        <v>322</v>
      </c>
      <c r="F25" s="10"/>
      <c r="G25" s="10"/>
      <c r="H25" s="10"/>
      <c r="I25" s="10"/>
      <c r="J25" s="10"/>
      <c r="K25" s="10"/>
      <c r="L25" s="10"/>
      <c r="M25" s="10"/>
    </row>
    <row r="26" spans="1:13" ht="14.4" x14ac:dyDescent="0.3">
      <c r="A26" s="14" t="s">
        <v>356</v>
      </c>
      <c r="B26" s="11"/>
      <c r="C26" s="10"/>
      <c r="D26" s="10"/>
      <c r="E26" s="10" t="s">
        <v>357</v>
      </c>
      <c r="F26" s="10"/>
      <c r="G26" s="10"/>
      <c r="H26" s="10"/>
      <c r="I26" s="10"/>
      <c r="J26" s="10"/>
      <c r="K26" s="10"/>
      <c r="L26" s="10"/>
      <c r="M26" s="10"/>
    </row>
    <row r="27" spans="1:13" ht="14.4" x14ac:dyDescent="0.3">
      <c r="A27" s="11" t="s">
        <v>71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4.4" x14ac:dyDescent="0.3">
      <c r="A28" s="15" t="s">
        <v>358</v>
      </c>
    </row>
    <row r="29" spans="1:13" ht="14.4" x14ac:dyDescent="0.3">
      <c r="A29" s="15" t="s">
        <v>255</v>
      </c>
    </row>
    <row r="30" spans="1:13" ht="14.4" x14ac:dyDescent="0.3"/>
    <row r="31" spans="1:13" ht="14.4" x14ac:dyDescent="0.3"/>
    <row r="32" spans="1:13" ht="15" customHeight="1" x14ac:dyDescent="0.3">
      <c r="A32" s="157" t="s">
        <v>88</v>
      </c>
    </row>
    <row r="33" spans="1:1" ht="15" customHeight="1" x14ac:dyDescent="0.3">
      <c r="A33" s="7" t="s">
        <v>91</v>
      </c>
    </row>
    <row r="34" spans="1:1" ht="15" customHeight="1" x14ac:dyDescent="0.3">
      <c r="A34" s="16" t="s">
        <v>359</v>
      </c>
    </row>
  </sheetData>
  <protectedRanges>
    <protectedRange algorithmName="SHA-512" hashValue="LEbvvWwORWSRh8d/RgLPkRsq4ZJHVjiOi49P7SyRxQlX5Z5BwKGIaF4BddxdxCgtMA9j6pfYkq9Xbnm7oKCDrw==" saltValue="vCRLcbOCYZ4DXLEiISXJpg==" spinCount="100000" sqref="A32:A33" name="Range1"/>
  </protectedRanges>
  <phoneticPr fontId="1" type="noConversion"/>
  <conditionalFormatting sqref="A32">
    <cfRule type="containsText" dxfId="3500" priority="1" operator="containsText" text="WO">
      <formula>NOT(ISERROR(SEARCH("WO",A32)))</formula>
    </cfRule>
    <cfRule type="containsText" dxfId="3499" priority="2" operator="containsText" text="S2">
      <formula>NOT(ISERROR(SEARCH("S2",A32)))</formula>
    </cfRule>
    <cfRule type="containsText" dxfId="3498" priority="3" operator="containsText" text="S6">
      <formula>NOT(ISERROR(SEARCH("S6",A32)))</formula>
    </cfRule>
    <cfRule type="containsText" dxfId="3497" priority="4" operator="containsText" text="S3">
      <formula>NOT(ISERROR(SEARCH("S3",A32)))</formula>
    </cfRule>
    <cfRule type="containsText" dxfId="3496" priority="5" operator="containsText" text="S1">
      <formula>NOT(ISERROR(SEARCH("S1",A32)))</formula>
    </cfRule>
    <cfRule type="containsText" dxfId="3495" priority="6" operator="containsText" text="G">
      <formula>NOT(ISERROR(SEARCH("G",A32)))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6A90-4D32-43D3-864B-25E0E345EDAD}">
  <dimension ref="A1:K29"/>
  <sheetViews>
    <sheetView zoomScale="80" zoomScaleNormal="80" workbookViewId="0">
      <selection activeCell="G4" sqref="G4"/>
    </sheetView>
  </sheetViews>
  <sheetFormatPr defaultRowHeight="14.4" x14ac:dyDescent="0.3"/>
  <cols>
    <col min="1" max="1" width="25.44140625" bestFit="1" customWidth="1"/>
    <col min="2" max="2" width="12.88671875" customWidth="1"/>
    <col min="3" max="3" width="10.88671875" customWidth="1"/>
    <col min="4" max="4" width="25.6640625" customWidth="1"/>
    <col min="5" max="5" width="11.6640625" customWidth="1"/>
    <col min="6" max="6" width="10.6640625" customWidth="1"/>
    <col min="7" max="7" width="11.109375" customWidth="1"/>
    <col min="8" max="9" width="10.6640625" customWidth="1"/>
    <col min="10" max="10" width="10.5546875" customWidth="1"/>
    <col min="11" max="11" width="10.109375" customWidth="1"/>
  </cols>
  <sheetData>
    <row r="1" spans="1:11" ht="22.5" customHeight="1" x14ac:dyDescent="0.3">
      <c r="A1" s="2" t="s">
        <v>0</v>
      </c>
      <c r="B1" s="64" t="s">
        <v>283</v>
      </c>
      <c r="C1" s="64" t="s">
        <v>284</v>
      </c>
      <c r="D1" s="64" t="s">
        <v>285</v>
      </c>
      <c r="E1" s="64" t="s">
        <v>286</v>
      </c>
      <c r="F1" s="64" t="s">
        <v>287</v>
      </c>
      <c r="G1" s="64" t="s">
        <v>288</v>
      </c>
      <c r="H1" s="64" t="s">
        <v>289</v>
      </c>
      <c r="I1" s="64" t="s">
        <v>290</v>
      </c>
      <c r="J1" s="64" t="s">
        <v>291</v>
      </c>
      <c r="K1" s="64" t="s">
        <v>292</v>
      </c>
    </row>
    <row r="2" spans="1:11" x14ac:dyDescent="0.3">
      <c r="A2" s="11" t="s">
        <v>27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3">
      <c r="A3" s="11" t="s">
        <v>115</v>
      </c>
      <c r="B3" s="43" t="s">
        <v>360</v>
      </c>
      <c r="C3" s="43"/>
      <c r="D3" s="43"/>
      <c r="E3" s="43"/>
      <c r="F3" s="43"/>
      <c r="G3" s="43"/>
      <c r="H3" s="43"/>
      <c r="I3" s="43"/>
      <c r="J3" s="43"/>
      <c r="K3" s="43"/>
    </row>
    <row r="4" spans="1:11" x14ac:dyDescent="0.3">
      <c r="A4" s="11" t="s">
        <v>122</v>
      </c>
      <c r="B4" s="65" t="s">
        <v>361</v>
      </c>
      <c r="C4" s="65">
        <v>18</v>
      </c>
      <c r="D4" s="65" t="s">
        <v>362</v>
      </c>
      <c r="E4" s="65" t="s">
        <v>363</v>
      </c>
      <c r="F4" s="65" t="s">
        <v>364</v>
      </c>
      <c r="G4" s="65"/>
      <c r="H4" s="65"/>
      <c r="I4" s="65"/>
      <c r="J4" s="65"/>
      <c r="K4" s="65"/>
    </row>
    <row r="5" spans="1:11" x14ac:dyDescent="0.3">
      <c r="A5" s="11" t="s">
        <v>37</v>
      </c>
      <c r="B5" s="12" t="s">
        <v>365</v>
      </c>
      <c r="C5" s="12" t="s">
        <v>366</v>
      </c>
      <c r="D5" s="12"/>
      <c r="E5" s="12" t="s">
        <v>367</v>
      </c>
      <c r="F5" s="12">
        <v>2</v>
      </c>
      <c r="G5" s="12"/>
      <c r="H5" s="12"/>
      <c r="I5" s="12"/>
      <c r="J5" s="12"/>
      <c r="K5" s="12"/>
    </row>
    <row r="6" spans="1:11" x14ac:dyDescent="0.3">
      <c r="A6" s="11" t="s">
        <v>95</v>
      </c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x14ac:dyDescent="0.3">
      <c r="A7" s="11" t="s">
        <v>48</v>
      </c>
      <c r="B7" s="12" t="s">
        <v>368</v>
      </c>
      <c r="C7" s="12"/>
      <c r="D7" s="12"/>
      <c r="E7" s="12" t="s">
        <v>369</v>
      </c>
      <c r="F7" s="12">
        <v>13</v>
      </c>
      <c r="G7" s="12">
        <v>9</v>
      </c>
      <c r="H7" s="12"/>
      <c r="I7" s="12"/>
      <c r="J7" s="12"/>
      <c r="K7" s="12"/>
    </row>
    <row r="8" spans="1:11" x14ac:dyDescent="0.3">
      <c r="A8" s="11" t="s">
        <v>50</v>
      </c>
      <c r="B8" s="65"/>
      <c r="C8" s="65"/>
      <c r="D8" s="65"/>
      <c r="E8" s="65" t="s">
        <v>370</v>
      </c>
      <c r="F8" s="65" t="s">
        <v>371</v>
      </c>
      <c r="G8" s="65"/>
      <c r="H8" s="65"/>
      <c r="I8" s="65"/>
      <c r="J8" s="65"/>
      <c r="K8" s="65"/>
    </row>
    <row r="9" spans="1:11" x14ac:dyDescent="0.3">
      <c r="A9" s="11" t="s">
        <v>138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">
      <c r="A10" s="10" t="s">
        <v>144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x14ac:dyDescent="0.3">
      <c r="A11" s="10" t="s">
        <v>149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x14ac:dyDescent="0.3">
      <c r="A12" s="10" t="s">
        <v>154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28.8" x14ac:dyDescent="0.3">
      <c r="A13" s="10" t="s">
        <v>321</v>
      </c>
      <c r="B13" s="65" t="s">
        <v>372</v>
      </c>
      <c r="C13" s="65"/>
      <c r="D13" s="65"/>
      <c r="E13" s="65">
        <v>15</v>
      </c>
      <c r="F13" s="65">
        <v>28</v>
      </c>
      <c r="G13" s="65">
        <v>17</v>
      </c>
      <c r="H13" s="65"/>
      <c r="I13" s="65"/>
      <c r="J13" s="65"/>
      <c r="K13" s="65"/>
    </row>
    <row r="14" spans="1:11" ht="28.8" x14ac:dyDescent="0.3">
      <c r="A14" s="10" t="s">
        <v>163</v>
      </c>
      <c r="B14" s="65" t="s">
        <v>372</v>
      </c>
      <c r="C14" s="12"/>
      <c r="D14" s="12"/>
      <c r="E14" s="12" t="s">
        <v>373</v>
      </c>
      <c r="F14" s="12">
        <v>2</v>
      </c>
      <c r="G14" s="12"/>
      <c r="H14" s="12"/>
      <c r="I14" s="12"/>
      <c r="J14" s="12"/>
      <c r="K14" s="12"/>
    </row>
    <row r="15" spans="1:11" x14ac:dyDescent="0.3">
      <c r="A15" s="10" t="s">
        <v>168</v>
      </c>
      <c r="B15" s="65" t="s">
        <v>374</v>
      </c>
      <c r="C15" s="65" t="s">
        <v>375</v>
      </c>
      <c r="D15" s="65"/>
      <c r="E15" s="65"/>
      <c r="F15" s="65"/>
      <c r="G15" s="65"/>
      <c r="H15" s="65"/>
      <c r="I15" s="65"/>
      <c r="J15" s="65"/>
      <c r="K15" s="65"/>
    </row>
    <row r="16" spans="1:11" ht="28.8" x14ac:dyDescent="0.3">
      <c r="A16" s="10" t="s">
        <v>333</v>
      </c>
      <c r="B16" s="12" t="s">
        <v>376</v>
      </c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28.8" x14ac:dyDescent="0.3">
      <c r="A17" s="10" t="s">
        <v>335</v>
      </c>
      <c r="B17" s="65" t="s">
        <v>377</v>
      </c>
      <c r="C17" s="65">
        <v>17</v>
      </c>
      <c r="D17" s="65" t="s">
        <v>378</v>
      </c>
      <c r="E17" s="65">
        <v>14</v>
      </c>
      <c r="F17" s="65"/>
      <c r="G17" s="65" t="s">
        <v>379</v>
      </c>
      <c r="H17" s="65"/>
      <c r="I17" s="65"/>
      <c r="J17" s="65"/>
      <c r="K17" s="65"/>
    </row>
    <row r="18" spans="1:11" x14ac:dyDescent="0.3">
      <c r="A18" s="10" t="s">
        <v>336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3">
      <c r="A19" s="10" t="s">
        <v>337</v>
      </c>
      <c r="B19" s="65" t="s">
        <v>380</v>
      </c>
      <c r="C19" s="65" t="s">
        <v>381</v>
      </c>
      <c r="D19" s="65" t="s">
        <v>382</v>
      </c>
      <c r="E19" s="160" t="s">
        <v>383</v>
      </c>
      <c r="F19" s="65" t="s">
        <v>384</v>
      </c>
      <c r="G19" s="65"/>
      <c r="H19" s="65"/>
      <c r="I19" s="65"/>
      <c r="J19" s="65"/>
      <c r="K19" s="65"/>
    </row>
    <row r="20" spans="1:11" ht="28.8" x14ac:dyDescent="0.3">
      <c r="A20" s="10" t="s">
        <v>339</v>
      </c>
      <c r="B20" s="12" t="s">
        <v>385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3">
      <c r="A21" s="31" t="s">
        <v>340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</row>
    <row r="22" spans="1:11" x14ac:dyDescent="0.3">
      <c r="A22" s="31" t="s">
        <v>341</v>
      </c>
      <c r="B22" s="106" t="s">
        <v>386</v>
      </c>
      <c r="C22" s="106" t="s">
        <v>387</v>
      </c>
      <c r="D22" s="44" t="s">
        <v>388</v>
      </c>
      <c r="E22" s="44" t="s">
        <v>389</v>
      </c>
      <c r="F22" s="44" t="s">
        <v>390</v>
      </c>
      <c r="G22" s="44" t="s">
        <v>391</v>
      </c>
      <c r="H22" s="44"/>
      <c r="I22" s="44"/>
      <c r="J22" s="44"/>
      <c r="K22" s="44"/>
    </row>
    <row r="23" spans="1:11" x14ac:dyDescent="0.3">
      <c r="A23" s="31" t="s">
        <v>211</v>
      </c>
      <c r="B23" s="105"/>
      <c r="C23" s="105" t="s">
        <v>392</v>
      </c>
      <c r="D23" s="105"/>
      <c r="E23" s="105"/>
      <c r="F23" s="105"/>
      <c r="G23" s="105">
        <v>19</v>
      </c>
      <c r="H23" s="105"/>
      <c r="I23" s="105"/>
      <c r="J23" s="105"/>
      <c r="K23" s="105"/>
    </row>
    <row r="24" spans="1:11" x14ac:dyDescent="0.3">
      <c r="A24" s="31" t="s">
        <v>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x14ac:dyDescent="0.3">
      <c r="A25" s="31" t="s">
        <v>219</v>
      </c>
      <c r="B25" s="105"/>
      <c r="C25" s="105"/>
      <c r="D25" s="105" t="s">
        <v>393</v>
      </c>
      <c r="E25" s="105" t="s">
        <v>394</v>
      </c>
      <c r="F25" s="105"/>
      <c r="G25" s="105"/>
      <c r="H25" s="105"/>
      <c r="I25" s="105"/>
      <c r="J25" s="105"/>
      <c r="K25" s="105"/>
    </row>
    <row r="26" spans="1:11" x14ac:dyDescent="0.3">
      <c r="A26" s="31" t="s">
        <v>71</v>
      </c>
      <c r="B26" s="31"/>
      <c r="C26" s="31"/>
      <c r="D26" s="31"/>
      <c r="E26" s="31">
        <v>24</v>
      </c>
      <c r="F26" s="31">
        <v>29</v>
      </c>
      <c r="G26" s="31">
        <v>10</v>
      </c>
      <c r="H26" s="31"/>
      <c r="I26" s="31"/>
      <c r="J26" s="31"/>
      <c r="K26" s="31"/>
    </row>
    <row r="27" spans="1:11" x14ac:dyDescent="0.3">
      <c r="A27" s="31" t="s">
        <v>76</v>
      </c>
      <c r="B27" s="31"/>
      <c r="C27" s="31"/>
      <c r="D27" s="31"/>
      <c r="E27" s="31"/>
      <c r="F27" s="31">
        <v>29</v>
      </c>
      <c r="G27" s="31"/>
      <c r="H27" s="31"/>
      <c r="I27" s="31"/>
      <c r="J27" s="31"/>
      <c r="K27" s="31"/>
    </row>
    <row r="28" spans="1:11" x14ac:dyDescent="0.3">
      <c r="A28" s="31" t="s">
        <v>255</v>
      </c>
      <c r="B28" s="31"/>
      <c r="C28" s="31"/>
      <c r="D28" s="31"/>
      <c r="E28" s="31"/>
      <c r="F28" s="31">
        <v>29</v>
      </c>
      <c r="G28" s="31">
        <v>20</v>
      </c>
      <c r="H28" s="31"/>
      <c r="I28" s="31"/>
      <c r="J28" s="31"/>
      <c r="K28" s="31"/>
    </row>
    <row r="29" spans="1:11" x14ac:dyDescent="0.3">
      <c r="A29" s="31" t="s">
        <v>395</v>
      </c>
      <c r="B29" s="31"/>
      <c r="C29" s="31"/>
      <c r="D29" s="31"/>
      <c r="E29" s="31"/>
      <c r="F29" s="31">
        <v>29</v>
      </c>
      <c r="G29" s="31"/>
      <c r="H29" s="31"/>
      <c r="I29" s="31"/>
      <c r="J29" s="31"/>
      <c r="K29" s="3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FD93A-B73A-49BA-B361-8F13F69B82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Details</vt:lpstr>
      <vt:lpstr>Leave Tracker</vt:lpstr>
      <vt:lpstr>WFH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2025-06-26T06:20:39Z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0x010100E142672FCE54A341A0AB6C1088333142</vt:lpwstr>
  </property>
  <property fmtid="{D5CDD505-2E9C-101B-9397-08002B2CF9AE}" pid="3" name="MSIP_Label_7ec73f6c-70eb-4b84-9ffa-39fe698bd292_Enabled">
    <vt:lpwstr>true</vt:lpwstr>
  </property>
  <property fmtid="{D5CDD505-2E9C-101B-9397-08002B2CF9AE}" pid="4" name="MSIP_Label_7ec73f6c-70eb-4b84-9ffa-39fe698bd292_SetDate">
    <vt:lpwstr>2025-06-24T11:08:33Z</vt:lpwstr>
  </property>
  <property fmtid="{D5CDD505-2E9C-101B-9397-08002B2CF9AE}" pid="5" name="MSIP_Label_7ec73f6c-70eb-4b84-9ffa-39fe698bd292_Method">
    <vt:lpwstr>Privileged</vt:lpwstr>
  </property>
  <property fmtid="{D5CDD505-2E9C-101B-9397-08002B2CF9AE}" pid="6" name="MSIP_Label_7ec73f6c-70eb-4b84-9ffa-39fe698bd292_Name">
    <vt:lpwstr>Non-Business Information (NB)</vt:lpwstr>
  </property>
  <property fmtid="{D5CDD505-2E9C-101B-9397-08002B2CF9AE}" pid="7" name="MSIP_Label_7ec73f6c-70eb-4b84-9ffa-39fe698bd292_SiteId">
    <vt:lpwstr>906aefe9-76a7-4f65-b82d-5ec20775d5aa</vt:lpwstr>
  </property>
  <property fmtid="{D5CDD505-2E9C-101B-9397-08002B2CF9AE}" pid="8" name="MSIP_Label_7ec73f6c-70eb-4b84-9ffa-39fe698bd292_ActionId">
    <vt:lpwstr>68826fe8-0778-4c45-8295-1e80193a0210</vt:lpwstr>
  </property>
  <property fmtid="{D5CDD505-2E9C-101B-9397-08002B2CF9AE}" pid="9" name="MSIP_Label_7ec73f6c-70eb-4b84-9ffa-39fe698bd292_ContentBits">
    <vt:lpwstr>0</vt:lpwstr>
  </property>
  <property fmtid="{D5CDD505-2E9C-101B-9397-08002B2CF9AE}" pid="10" name="MSIP_Label_7ec73f6c-70eb-4b84-9ffa-39fe698bd292_Tag">
    <vt:lpwstr>10, 0, 1, 1</vt:lpwstr>
  </property>
</Properties>
</file>