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3"/>
  </bookViews>
  <sheets>
    <sheet name="Total time" sheetId="1" r:id="rId1"/>
    <sheet name="Min-max time" sheetId="4" r:id="rId2"/>
    <sheet name="Max-min jobs" sheetId="5" r:id="rId3"/>
    <sheet name="Multi-obj" sheetId="6" r:id="rId4"/>
  </sheets>
  <definedNames>
    <definedName name="solver_adj" localSheetId="2" hidden="1">'Max-min jobs'!$C$11:$L$15,'Max-min jobs'!$C$18,'Max-min jobs'!$F$18</definedName>
    <definedName name="solver_adj" localSheetId="1" hidden="1">'Min-max time'!$C$11:$L$15,'Min-max time'!$C$18,'Min-max time'!$F$18</definedName>
    <definedName name="solver_adj" localSheetId="3" hidden="1">'Multi-obj'!$C$11:$L$15,'Multi-obj'!$C$18,'Multi-obj'!$F$18</definedName>
    <definedName name="solver_adj" localSheetId="0" hidden="1">'Total time'!$C$11:$L$15,'Total time'!$C$18,'Total time'!$F$18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3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lhs1" localSheetId="2" hidden="1">'Max-min jobs'!$C$11:$L$15</definedName>
    <definedName name="solver_lhs1" localSheetId="1" hidden="1">'Min-max time'!$C$11:$L$15</definedName>
    <definedName name="solver_lhs1" localSheetId="3" hidden="1">'Multi-obj'!$C$11:$L$15</definedName>
    <definedName name="solver_lhs1" localSheetId="0" hidden="1">'Total time'!$C$16:$L$16</definedName>
    <definedName name="solver_lhs10" localSheetId="2" hidden="1">'Max-min jobs'!$F$18</definedName>
    <definedName name="solver_lhs10" localSheetId="3" hidden="1">'Multi-obj'!$F$18</definedName>
    <definedName name="solver_lhs11" localSheetId="2" hidden="1">'Max-min jobs'!$F$18</definedName>
    <definedName name="solver_lhs11" localSheetId="3" hidden="1">'Multi-obj'!$F$18</definedName>
    <definedName name="solver_lhs12" localSheetId="2" hidden="1">'Max-min jobs'!$F$18</definedName>
    <definedName name="solver_lhs12" localSheetId="3" hidden="1">'Multi-obj'!$F$18</definedName>
    <definedName name="solver_lhs2" localSheetId="2" hidden="1">'Max-min jobs'!$C$16:$L$16</definedName>
    <definedName name="solver_lhs2" localSheetId="1" hidden="1">'Min-max time'!$C$16:$L$16</definedName>
    <definedName name="solver_lhs2" localSheetId="3" hidden="1">'Multi-obj'!$C$16:$L$16</definedName>
    <definedName name="solver_lhs2" localSheetId="0" hidden="1">'Total time'!$C$18</definedName>
    <definedName name="solver_lhs3" localSheetId="2" hidden="1">'Max-min jobs'!$C$18</definedName>
    <definedName name="solver_lhs3" localSheetId="1" hidden="1">'Min-max time'!$C$18</definedName>
    <definedName name="solver_lhs3" localSheetId="3" hidden="1">'Multi-obj'!$C$18</definedName>
    <definedName name="solver_lhs3" localSheetId="0" hidden="1">'Total time'!$C$18</definedName>
    <definedName name="solver_lhs4" localSheetId="2" hidden="1">'Max-min jobs'!$C$18</definedName>
    <definedName name="solver_lhs4" localSheetId="1" hidden="1">'Min-max time'!$C$18</definedName>
    <definedName name="solver_lhs4" localSheetId="3" hidden="1">'Multi-obj'!$C$18</definedName>
    <definedName name="solver_lhs4" localSheetId="0" hidden="1">'Total time'!$C$18</definedName>
    <definedName name="solver_lhs5" localSheetId="2" hidden="1">'Max-min jobs'!$C$18</definedName>
    <definedName name="solver_lhs5" localSheetId="1" hidden="1">'Min-max time'!$C$18</definedName>
    <definedName name="solver_lhs5" localSheetId="3" hidden="1">'Multi-obj'!$C$18</definedName>
    <definedName name="solver_lhs5" localSheetId="0" hidden="1">'Total time'!$C$18</definedName>
    <definedName name="solver_lhs6" localSheetId="2" hidden="1">'Max-min jobs'!$C$18</definedName>
    <definedName name="solver_lhs6" localSheetId="1" hidden="1">'Min-max time'!$C$18</definedName>
    <definedName name="solver_lhs6" localSheetId="3" hidden="1">'Multi-obj'!$C$18</definedName>
    <definedName name="solver_lhs6" localSheetId="0" hidden="1">'Total time'!$C$18</definedName>
    <definedName name="solver_lhs7" localSheetId="2" hidden="1">'Max-min jobs'!$C$18</definedName>
    <definedName name="solver_lhs7" localSheetId="1" hidden="1">'Min-max time'!$C$18</definedName>
    <definedName name="solver_lhs7" localSheetId="3" hidden="1">'Multi-obj'!$C$18</definedName>
    <definedName name="solver_lhs8" localSheetId="2" hidden="1">'Max-min jobs'!$F$18</definedName>
    <definedName name="solver_lhs8" localSheetId="3" hidden="1">'Multi-obj'!$F$18</definedName>
    <definedName name="solver_lhs9" localSheetId="2" hidden="1">'Max-min jobs'!$F$18</definedName>
    <definedName name="solver_lhs9" localSheetId="3" hidden="1">'Multi-obj'!$F$18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2" hidden="1">12</definedName>
    <definedName name="solver_num" localSheetId="1" hidden="1">7</definedName>
    <definedName name="solver_num" localSheetId="3" hidden="1">12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2" hidden="1">'Max-min jobs'!$C$22</definedName>
    <definedName name="solver_opt" localSheetId="1" hidden="1">'Min-max time'!$C$21</definedName>
    <definedName name="solver_opt" localSheetId="3" hidden="1">'Multi-obj'!$C$23</definedName>
    <definedName name="solver_opt" localSheetId="0" hidden="1">'Total time'!$C$20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el1" localSheetId="2" hidden="1">4</definedName>
    <definedName name="solver_rel1" localSheetId="1" hidden="1">4</definedName>
    <definedName name="solver_rel1" localSheetId="3" hidden="1">4</definedName>
    <definedName name="solver_rel1" localSheetId="0" hidden="1">2</definedName>
    <definedName name="solver_rel10" localSheetId="2" hidden="1">1</definedName>
    <definedName name="solver_rel10" localSheetId="3" hidden="1">1</definedName>
    <definedName name="solver_rel11" localSheetId="2" hidden="1">1</definedName>
    <definedName name="solver_rel11" localSheetId="3" hidden="1">1</definedName>
    <definedName name="solver_rel12" localSheetId="2" hidden="1">1</definedName>
    <definedName name="solver_rel12" localSheetId="3" hidden="1">1</definedName>
    <definedName name="solver_rel2" localSheetId="2" hidden="1">2</definedName>
    <definedName name="solver_rel2" localSheetId="1" hidden="1">2</definedName>
    <definedName name="solver_rel2" localSheetId="3" hidden="1">2</definedName>
    <definedName name="solver_rel2" localSheetId="0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0" hidden="1">3</definedName>
    <definedName name="solver_rel4" localSheetId="2" hidden="1">3</definedName>
    <definedName name="solver_rel4" localSheetId="1" hidden="1">3</definedName>
    <definedName name="solver_rel4" localSheetId="3" hidden="1">3</definedName>
    <definedName name="solver_rel4" localSheetId="0" hidden="1">3</definedName>
    <definedName name="solver_rel5" localSheetId="2" hidden="1">3</definedName>
    <definedName name="solver_rel5" localSheetId="1" hidden="1">3</definedName>
    <definedName name="solver_rel5" localSheetId="3" hidden="1">3</definedName>
    <definedName name="solver_rel5" localSheetId="0" hidden="1">3</definedName>
    <definedName name="solver_rel6" localSheetId="2" hidden="1">3</definedName>
    <definedName name="solver_rel6" localSheetId="1" hidden="1">3</definedName>
    <definedName name="solver_rel6" localSheetId="3" hidden="1">3</definedName>
    <definedName name="solver_rel6" localSheetId="0" hidden="1">3</definedName>
    <definedName name="solver_rel7" localSheetId="2" hidden="1">3</definedName>
    <definedName name="solver_rel7" localSheetId="1" hidden="1">3</definedName>
    <definedName name="solver_rel7" localSheetId="3" hidden="1">3</definedName>
    <definedName name="solver_rel8" localSheetId="2" hidden="1">1</definedName>
    <definedName name="solver_rel8" localSheetId="3" hidden="1">1</definedName>
    <definedName name="solver_rel9" localSheetId="2" hidden="1">1</definedName>
    <definedName name="solver_rel9" localSheetId="3" hidden="1">1</definedName>
    <definedName name="solver_rhs1" localSheetId="2" hidden="1">integer</definedName>
    <definedName name="solver_rhs1" localSheetId="1" hidden="1">integer</definedName>
    <definedName name="solver_rhs1" localSheetId="3" hidden="1">integer</definedName>
    <definedName name="solver_rhs1" localSheetId="0" hidden="1">1</definedName>
    <definedName name="solver_rhs10" localSheetId="2" hidden="1">'Max-min jobs'!$N$13</definedName>
    <definedName name="solver_rhs10" localSheetId="3" hidden="1">'Multi-obj'!$N$13</definedName>
    <definedName name="solver_rhs11" localSheetId="2" hidden="1">'Max-min jobs'!$N$14</definedName>
    <definedName name="solver_rhs11" localSheetId="3" hidden="1">'Multi-obj'!$N$14</definedName>
    <definedName name="solver_rhs12" localSheetId="2" hidden="1">'Max-min jobs'!$N$15</definedName>
    <definedName name="solver_rhs12" localSheetId="3" hidden="1">'Multi-obj'!$N$15</definedName>
    <definedName name="solver_rhs2" localSheetId="2" hidden="1">1</definedName>
    <definedName name="solver_rhs2" localSheetId="1" hidden="1">1</definedName>
    <definedName name="solver_rhs2" localSheetId="3" hidden="1">1</definedName>
    <definedName name="solver_rhs2" localSheetId="0" hidden="1">'Total time'!$M$15</definedName>
    <definedName name="solver_rhs3" localSheetId="2" hidden="1">'Max-min jobs'!$M$11</definedName>
    <definedName name="solver_rhs3" localSheetId="1" hidden="1">'Min-max time'!$M$11</definedName>
    <definedName name="solver_rhs3" localSheetId="3" hidden="1">'Multi-obj'!$M$11</definedName>
    <definedName name="solver_rhs3" localSheetId="0" hidden="1">'Total time'!$M$15</definedName>
    <definedName name="solver_rhs4" localSheetId="2" hidden="1">'Max-min jobs'!$M$12</definedName>
    <definedName name="solver_rhs4" localSheetId="1" hidden="1">'Min-max time'!$M$12</definedName>
    <definedName name="solver_rhs4" localSheetId="3" hidden="1">'Multi-obj'!$M$12</definedName>
    <definedName name="solver_rhs4" localSheetId="0" hidden="1">'Total time'!$M$15</definedName>
    <definedName name="solver_rhs5" localSheetId="2" hidden="1">'Max-min jobs'!$M$13</definedName>
    <definedName name="solver_rhs5" localSheetId="1" hidden="1">'Min-max time'!$M$13</definedName>
    <definedName name="solver_rhs5" localSheetId="3" hidden="1">'Multi-obj'!$M$13</definedName>
    <definedName name="solver_rhs5" localSheetId="0" hidden="1">'Total time'!$M$15</definedName>
    <definedName name="solver_rhs6" localSheetId="2" hidden="1">'Max-min jobs'!$M$14</definedName>
    <definedName name="solver_rhs6" localSheetId="1" hidden="1">'Min-max time'!$M$14</definedName>
    <definedName name="solver_rhs6" localSheetId="3" hidden="1">'Multi-obj'!$M$14</definedName>
    <definedName name="solver_rhs6" localSheetId="0" hidden="1">'Total time'!$M$15</definedName>
    <definedName name="solver_rhs7" localSheetId="2" hidden="1">'Max-min jobs'!$M$15</definedName>
    <definedName name="solver_rhs7" localSheetId="1" hidden="1">'Min-max time'!$M$15</definedName>
    <definedName name="solver_rhs7" localSheetId="3" hidden="1">'Multi-obj'!$M$15</definedName>
    <definedName name="solver_rhs8" localSheetId="2" hidden="1">'Max-min jobs'!$N$11</definedName>
    <definedName name="solver_rhs8" localSheetId="3" hidden="1">'Multi-obj'!$N$11</definedName>
    <definedName name="solver_rhs9" localSheetId="2" hidden="1">'Max-min jobs'!$N$12</definedName>
    <definedName name="solver_rhs9" localSheetId="3" hidden="1">'Multi-obj'!$N$12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yp" localSheetId="2" hidden="1">1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22" i="6" l="1"/>
  <c r="C21" i="6"/>
  <c r="C20" i="6"/>
  <c r="L16" i="6"/>
  <c r="K16" i="6"/>
  <c r="J16" i="6"/>
  <c r="I16" i="6"/>
  <c r="H16" i="6"/>
  <c r="G16" i="6"/>
  <c r="F16" i="6"/>
  <c r="E16" i="6"/>
  <c r="D16" i="6"/>
  <c r="C16" i="6"/>
  <c r="N15" i="6"/>
  <c r="M15" i="6"/>
  <c r="N14" i="6"/>
  <c r="M14" i="6"/>
  <c r="N13" i="6"/>
  <c r="M13" i="6"/>
  <c r="N12" i="6"/>
  <c r="M12" i="6"/>
  <c r="N11" i="6"/>
  <c r="M11" i="6"/>
  <c r="C22" i="5"/>
  <c r="C21" i="5"/>
  <c r="C20" i="5"/>
  <c r="L16" i="5"/>
  <c r="K16" i="5"/>
  <c r="J16" i="5"/>
  <c r="I16" i="5"/>
  <c r="H16" i="5"/>
  <c r="G16" i="5"/>
  <c r="F16" i="5"/>
  <c r="E16" i="5"/>
  <c r="D16" i="5"/>
  <c r="C16" i="5"/>
  <c r="N15" i="5"/>
  <c r="M15" i="5"/>
  <c r="N14" i="5"/>
  <c r="M14" i="5"/>
  <c r="N13" i="5"/>
  <c r="M13" i="5"/>
  <c r="N12" i="5"/>
  <c r="M12" i="5"/>
  <c r="N11" i="5"/>
  <c r="M11" i="5"/>
  <c r="C21" i="4"/>
  <c r="C20" i="4"/>
  <c r="L16" i="4"/>
  <c r="K16" i="4"/>
  <c r="J16" i="4"/>
  <c r="I16" i="4"/>
  <c r="H16" i="4"/>
  <c r="G16" i="4"/>
  <c r="F16" i="4"/>
  <c r="E16" i="4"/>
  <c r="D16" i="4"/>
  <c r="C16" i="4"/>
  <c r="N15" i="4"/>
  <c r="M15" i="4"/>
  <c r="N14" i="4"/>
  <c r="M14" i="4"/>
  <c r="N13" i="4"/>
  <c r="M13" i="4"/>
  <c r="N12" i="4"/>
  <c r="M12" i="4"/>
  <c r="N11" i="4"/>
  <c r="M11" i="4"/>
  <c r="N12" i="1"/>
  <c r="N13" i="1"/>
  <c r="N14" i="1"/>
  <c r="N15" i="1"/>
  <c r="N11" i="1"/>
  <c r="M12" i="1"/>
  <c r="M13" i="1"/>
  <c r="M14" i="1"/>
  <c r="M15" i="1"/>
  <c r="M11" i="1"/>
  <c r="C20" i="1"/>
  <c r="D16" i="1"/>
  <c r="E16" i="1"/>
  <c r="F16" i="1"/>
  <c r="G16" i="1"/>
  <c r="H16" i="1"/>
  <c r="I16" i="1"/>
  <c r="J16" i="1"/>
  <c r="K16" i="1"/>
  <c r="L16" i="1"/>
  <c r="C16" i="1"/>
  <c r="C23" i="6" l="1"/>
</calcChain>
</file>

<file path=xl/sharedStrings.xml><?xml version="1.0" encoding="utf-8"?>
<sst xmlns="http://schemas.openxmlformats.org/spreadsheetml/2006/main" count="79" uniqueCount="16">
  <si>
    <t>Machine\Job</t>
  </si>
  <si>
    <t>A</t>
  </si>
  <si>
    <t>B</t>
  </si>
  <si>
    <t>C</t>
  </si>
  <si>
    <t>D</t>
  </si>
  <si>
    <t>E</t>
  </si>
  <si>
    <t>Machine Assignment With Multiple Objectives</t>
  </si>
  <si>
    <t>Completion</t>
  </si>
  <si>
    <t>TOTAL TIME</t>
  </si>
  <si>
    <t>Run Time</t>
  </si>
  <si>
    <t>No. Jobs</t>
  </si>
  <si>
    <t>MAX TIME</t>
  </si>
  <si>
    <t>MIN JOBS</t>
  </si>
  <si>
    <t>MIN-MAX TIME</t>
  </si>
  <si>
    <t>MAX-MIN JOBS</t>
  </si>
  <si>
    <t>MULTI-OBJ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</si>
</sst>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0" sqref="C20"/>
    </sheetView>
  </sheetViews>
  <sheetFormatPr defaultRowHeight="15" x14ac:dyDescent="0.25"/>
  <cols>
    <col min="2" max="2" width="14.85546875" bestFit="1" customWidth="1"/>
    <col min="5" max="5" width="9.5703125" bestFit="1" customWidth="1"/>
  </cols>
  <sheetData>
    <row r="1" spans="1:14" x14ac:dyDescent="0.25">
      <c r="A1" s="1" t="s">
        <v>6</v>
      </c>
    </row>
    <row r="3" spans="1:14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</row>
    <row r="4" spans="1:14" x14ac:dyDescent="0.25">
      <c r="B4" s="1" t="s">
        <v>1</v>
      </c>
      <c r="C4">
        <v>2</v>
      </c>
      <c r="D4">
        <v>4</v>
      </c>
      <c r="E4">
        <v>1</v>
      </c>
      <c r="F4">
        <v>7</v>
      </c>
      <c r="G4">
        <v>3</v>
      </c>
      <c r="H4">
        <v>4</v>
      </c>
      <c r="I4">
        <v>1</v>
      </c>
      <c r="J4">
        <v>2</v>
      </c>
      <c r="K4">
        <v>6</v>
      </c>
      <c r="L4">
        <v>3</v>
      </c>
    </row>
    <row r="5" spans="1:14" x14ac:dyDescent="0.25">
      <c r="B5" s="1" t="s">
        <v>2</v>
      </c>
      <c r="C5">
        <v>3</v>
      </c>
      <c r="D5">
        <v>3</v>
      </c>
      <c r="E5">
        <v>4</v>
      </c>
      <c r="F5">
        <v>5</v>
      </c>
      <c r="G5">
        <v>2</v>
      </c>
      <c r="H5">
        <v>5</v>
      </c>
      <c r="I5">
        <v>1</v>
      </c>
      <c r="J5">
        <v>4</v>
      </c>
      <c r="K5">
        <v>4</v>
      </c>
      <c r="L5">
        <v>7</v>
      </c>
    </row>
    <row r="6" spans="1:14" x14ac:dyDescent="0.25">
      <c r="B6" s="1" t="s">
        <v>3</v>
      </c>
      <c r="C6">
        <v>4</v>
      </c>
      <c r="D6">
        <v>1</v>
      </c>
      <c r="E6">
        <v>2</v>
      </c>
      <c r="F6">
        <v>3</v>
      </c>
      <c r="G6">
        <v>5</v>
      </c>
      <c r="H6">
        <v>3</v>
      </c>
      <c r="I6">
        <v>2</v>
      </c>
      <c r="J6">
        <v>6</v>
      </c>
      <c r="K6">
        <v>5</v>
      </c>
      <c r="L6">
        <v>1</v>
      </c>
    </row>
    <row r="7" spans="1:14" x14ac:dyDescent="0.25">
      <c r="B7" s="1" t="s">
        <v>4</v>
      </c>
      <c r="C7">
        <v>7</v>
      </c>
      <c r="D7">
        <v>5</v>
      </c>
      <c r="E7">
        <v>3</v>
      </c>
      <c r="F7">
        <v>6</v>
      </c>
      <c r="G7">
        <v>3</v>
      </c>
      <c r="H7">
        <v>5</v>
      </c>
      <c r="I7">
        <v>4</v>
      </c>
      <c r="J7">
        <v>6</v>
      </c>
      <c r="K7">
        <v>2</v>
      </c>
      <c r="L7">
        <v>5</v>
      </c>
    </row>
    <row r="8" spans="1:14" x14ac:dyDescent="0.25">
      <c r="B8" s="1" t="s">
        <v>5</v>
      </c>
      <c r="C8">
        <v>4</v>
      </c>
      <c r="D8">
        <v>2</v>
      </c>
      <c r="E8">
        <v>1</v>
      </c>
      <c r="F8">
        <v>5</v>
      </c>
      <c r="G8">
        <v>6</v>
      </c>
      <c r="H8">
        <v>2</v>
      </c>
      <c r="I8">
        <v>3</v>
      </c>
      <c r="J8">
        <v>6</v>
      </c>
      <c r="K8">
        <v>3</v>
      </c>
      <c r="L8">
        <v>4</v>
      </c>
    </row>
    <row r="10" spans="1:14" x14ac:dyDescent="0.25">
      <c r="B10" s="1" t="s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 t="s">
        <v>9</v>
      </c>
      <c r="N10" s="1" t="s">
        <v>10</v>
      </c>
    </row>
    <row r="11" spans="1:14" x14ac:dyDescent="0.25">
      <c r="B11" s="1" t="s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f>SUMPRODUCT(C4:L4,C11:L11)</f>
        <v>6</v>
      </c>
      <c r="N11">
        <f>SUM(C11:L11)</f>
        <v>4</v>
      </c>
    </row>
    <row r="12" spans="1:14" x14ac:dyDescent="0.25">
      <c r="B12" s="1" t="s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ref="M12:M15" si="0">SUMPRODUCT(C5:L5,C12:L12)</f>
        <v>2</v>
      </c>
      <c r="N12">
        <f t="shared" ref="N12:N15" si="1">SUM(C12:L12)</f>
        <v>1</v>
      </c>
    </row>
    <row r="13" spans="1:14" x14ac:dyDescent="0.25">
      <c r="B13" s="1" t="s">
        <v>3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f t="shared" si="0"/>
        <v>5</v>
      </c>
      <c r="N13">
        <f t="shared" si="1"/>
        <v>3</v>
      </c>
    </row>
    <row r="14" spans="1:14" x14ac:dyDescent="0.25">
      <c r="B14" s="1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f t="shared" si="0"/>
        <v>2</v>
      </c>
      <c r="N14">
        <f t="shared" si="1"/>
        <v>1</v>
      </c>
    </row>
    <row r="15" spans="1:14" x14ac:dyDescent="0.25">
      <c r="B15" s="1" t="s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f t="shared" si="0"/>
        <v>2</v>
      </c>
      <c r="N15">
        <f t="shared" si="1"/>
        <v>1</v>
      </c>
    </row>
    <row r="16" spans="1:14" x14ac:dyDescent="0.25">
      <c r="B16" s="1" t="s">
        <v>7</v>
      </c>
      <c r="C16">
        <f>SUM(C11:C15)</f>
        <v>1</v>
      </c>
      <c r="D16">
        <f t="shared" ref="D16:L16" si="2">SUM(D11:D15)</f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</row>
    <row r="17" spans="2:6" x14ac:dyDescent="0.25">
      <c r="B17" s="1"/>
    </row>
    <row r="18" spans="2:6" x14ac:dyDescent="0.25">
      <c r="B18" s="1"/>
      <c r="C18">
        <v>0</v>
      </c>
      <c r="E18" s="1"/>
      <c r="F18">
        <v>0</v>
      </c>
    </row>
    <row r="20" spans="2:6" x14ac:dyDescent="0.25">
      <c r="B20" s="1" t="s">
        <v>8</v>
      </c>
      <c r="C20">
        <f>SUMPRODUCT(C4:L8,C11:L15)</f>
        <v>17</v>
      </c>
    </row>
    <row r="21" spans="2:6" x14ac:dyDescent="0.25">
      <c r="B21" s="1"/>
    </row>
    <row r="22" spans="2:6" x14ac:dyDescent="0.25">
      <c r="B22" s="1"/>
    </row>
    <row r="23" spans="2:6" x14ac:dyDescent="0.25">
      <c r="B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2" sqref="B22:C22"/>
    </sheetView>
  </sheetViews>
  <sheetFormatPr defaultRowHeight="15" x14ac:dyDescent="0.25"/>
  <cols>
    <col min="2" max="2" width="14.85546875" bestFit="1" customWidth="1"/>
    <col min="5" max="5" width="9.5703125" bestFit="1" customWidth="1"/>
  </cols>
  <sheetData>
    <row r="1" spans="1:14" x14ac:dyDescent="0.25">
      <c r="A1" s="1" t="s">
        <v>6</v>
      </c>
    </row>
    <row r="3" spans="1:14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</row>
    <row r="4" spans="1:14" x14ac:dyDescent="0.25">
      <c r="B4" s="1" t="s">
        <v>1</v>
      </c>
      <c r="C4">
        <v>2</v>
      </c>
      <c r="D4">
        <v>4</v>
      </c>
      <c r="E4">
        <v>1</v>
      </c>
      <c r="F4">
        <v>7</v>
      </c>
      <c r="G4">
        <v>3</v>
      </c>
      <c r="H4">
        <v>4</v>
      </c>
      <c r="I4">
        <v>1</v>
      </c>
      <c r="J4">
        <v>2</v>
      </c>
      <c r="K4">
        <v>6</v>
      </c>
      <c r="L4">
        <v>3</v>
      </c>
    </row>
    <row r="5" spans="1:14" x14ac:dyDescent="0.25">
      <c r="B5" s="1" t="s">
        <v>2</v>
      </c>
      <c r="C5">
        <v>3</v>
      </c>
      <c r="D5">
        <v>3</v>
      </c>
      <c r="E5">
        <v>4</v>
      </c>
      <c r="F5">
        <v>5</v>
      </c>
      <c r="G5">
        <v>2</v>
      </c>
      <c r="H5">
        <v>5</v>
      </c>
      <c r="I5">
        <v>1</v>
      </c>
      <c r="J5">
        <v>4</v>
      </c>
      <c r="K5">
        <v>4</v>
      </c>
      <c r="L5">
        <v>7</v>
      </c>
    </row>
    <row r="6" spans="1:14" x14ac:dyDescent="0.25">
      <c r="B6" s="1" t="s">
        <v>3</v>
      </c>
      <c r="C6">
        <v>4</v>
      </c>
      <c r="D6">
        <v>1</v>
      </c>
      <c r="E6">
        <v>2</v>
      </c>
      <c r="F6">
        <v>3</v>
      </c>
      <c r="G6">
        <v>5</v>
      </c>
      <c r="H6">
        <v>3</v>
      </c>
      <c r="I6">
        <v>2</v>
      </c>
      <c r="J6">
        <v>6</v>
      </c>
      <c r="K6">
        <v>5</v>
      </c>
      <c r="L6">
        <v>1</v>
      </c>
    </row>
    <row r="7" spans="1:14" x14ac:dyDescent="0.25">
      <c r="B7" s="1" t="s">
        <v>4</v>
      </c>
      <c r="C7">
        <v>7</v>
      </c>
      <c r="D7">
        <v>5</v>
      </c>
      <c r="E7">
        <v>3</v>
      </c>
      <c r="F7">
        <v>6</v>
      </c>
      <c r="G7">
        <v>3</v>
      </c>
      <c r="H7">
        <v>5</v>
      </c>
      <c r="I7">
        <v>4</v>
      </c>
      <c r="J7">
        <v>6</v>
      </c>
      <c r="K7">
        <v>2</v>
      </c>
      <c r="L7">
        <v>5</v>
      </c>
    </row>
    <row r="8" spans="1:14" x14ac:dyDescent="0.25">
      <c r="B8" s="1" t="s">
        <v>5</v>
      </c>
      <c r="C8">
        <v>4</v>
      </c>
      <c r="D8">
        <v>2</v>
      </c>
      <c r="E8">
        <v>1</v>
      </c>
      <c r="F8">
        <v>5</v>
      </c>
      <c r="G8">
        <v>6</v>
      </c>
      <c r="H8">
        <v>2</v>
      </c>
      <c r="I8">
        <v>3</v>
      </c>
      <c r="J8">
        <v>6</v>
      </c>
      <c r="K8">
        <v>3</v>
      </c>
      <c r="L8">
        <v>4</v>
      </c>
    </row>
    <row r="10" spans="1:14" x14ac:dyDescent="0.25">
      <c r="B10" s="1" t="s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 t="s">
        <v>9</v>
      </c>
      <c r="N10" s="1" t="s">
        <v>10</v>
      </c>
    </row>
    <row r="11" spans="1:14" x14ac:dyDescent="0.25">
      <c r="B11" s="1" t="s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f>SUMPRODUCT(C4:L4,C11:L11)</f>
        <v>4</v>
      </c>
      <c r="N11">
        <f>SUM(C11:L11)</f>
        <v>3</v>
      </c>
    </row>
    <row r="12" spans="1:14" x14ac:dyDescent="0.25">
      <c r="B12" s="1" t="s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ref="M12:M15" si="0">SUMPRODUCT(C5:L5,C12:L12)</f>
        <v>3</v>
      </c>
      <c r="N12">
        <f t="shared" ref="N12:N15" si="1">SUM(C12:L12)</f>
        <v>1</v>
      </c>
    </row>
    <row r="13" spans="1:14" x14ac:dyDescent="0.25">
      <c r="B13" s="1" t="s">
        <v>3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f t="shared" si="0"/>
        <v>5</v>
      </c>
      <c r="N13">
        <f t="shared" si="1"/>
        <v>3</v>
      </c>
    </row>
    <row r="14" spans="1:14" x14ac:dyDescent="0.25">
      <c r="B14" s="1" t="s">
        <v>4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3</v>
      </c>
      <c r="N14">
        <f t="shared" si="1"/>
        <v>1</v>
      </c>
    </row>
    <row r="15" spans="1:14" x14ac:dyDescent="0.25">
      <c r="B15" s="1" t="s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f t="shared" si="0"/>
        <v>5</v>
      </c>
      <c r="N15">
        <f t="shared" si="1"/>
        <v>2</v>
      </c>
    </row>
    <row r="16" spans="1:14" x14ac:dyDescent="0.25">
      <c r="B16" s="1" t="s">
        <v>7</v>
      </c>
      <c r="C16">
        <f>SUM(C11:C15)</f>
        <v>1</v>
      </c>
      <c r="D16">
        <f t="shared" ref="D16:L16" si="2">SUM(D11:D15)</f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</row>
    <row r="17" spans="2:5" x14ac:dyDescent="0.25">
      <c r="B17" s="1"/>
    </row>
    <row r="18" spans="2:5" x14ac:dyDescent="0.25">
      <c r="B18" s="1" t="s">
        <v>11</v>
      </c>
      <c r="C18">
        <v>4.9999999999999885</v>
      </c>
      <c r="E18" s="1"/>
    </row>
    <row r="20" spans="2:5" x14ac:dyDescent="0.25">
      <c r="B20" s="1" t="s">
        <v>8</v>
      </c>
      <c r="C20">
        <f>SUMPRODUCT(C4:L8,C11:L15)</f>
        <v>20</v>
      </c>
    </row>
    <row r="21" spans="2:5" x14ac:dyDescent="0.25">
      <c r="B21" s="1" t="s">
        <v>13</v>
      </c>
      <c r="C21">
        <f>C18</f>
        <v>4.9999999999999885</v>
      </c>
    </row>
    <row r="22" spans="2:5" x14ac:dyDescent="0.25">
      <c r="B22" s="1"/>
    </row>
    <row r="23" spans="2:5" x14ac:dyDescent="0.25">
      <c r="B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40" sqref="C40"/>
    </sheetView>
  </sheetViews>
  <sheetFormatPr defaultRowHeight="15" x14ac:dyDescent="0.25"/>
  <cols>
    <col min="2" max="2" width="14.85546875" bestFit="1" customWidth="1"/>
    <col min="5" max="5" width="9.5703125" bestFit="1" customWidth="1"/>
  </cols>
  <sheetData>
    <row r="1" spans="1:14" x14ac:dyDescent="0.25">
      <c r="A1" s="1" t="s">
        <v>6</v>
      </c>
    </row>
    <row r="3" spans="1:14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</row>
    <row r="4" spans="1:14" x14ac:dyDescent="0.25">
      <c r="B4" s="1" t="s">
        <v>1</v>
      </c>
      <c r="C4">
        <v>2</v>
      </c>
      <c r="D4">
        <v>4</v>
      </c>
      <c r="E4">
        <v>1</v>
      </c>
      <c r="F4">
        <v>7</v>
      </c>
      <c r="G4">
        <v>3</v>
      </c>
      <c r="H4">
        <v>4</v>
      </c>
      <c r="I4">
        <v>1</v>
      </c>
      <c r="J4">
        <v>2</v>
      </c>
      <c r="K4">
        <v>6</v>
      </c>
      <c r="L4">
        <v>3</v>
      </c>
    </row>
    <row r="5" spans="1:14" x14ac:dyDescent="0.25">
      <c r="B5" s="1" t="s">
        <v>2</v>
      </c>
      <c r="C5">
        <v>3</v>
      </c>
      <c r="D5">
        <v>3</v>
      </c>
      <c r="E5">
        <v>4</v>
      </c>
      <c r="F5">
        <v>5</v>
      </c>
      <c r="G5">
        <v>2</v>
      </c>
      <c r="H5">
        <v>5</v>
      </c>
      <c r="I5">
        <v>1</v>
      </c>
      <c r="J5">
        <v>4</v>
      </c>
      <c r="K5">
        <v>4</v>
      </c>
      <c r="L5">
        <v>7</v>
      </c>
    </row>
    <row r="6" spans="1:14" x14ac:dyDescent="0.25">
      <c r="B6" s="1" t="s">
        <v>3</v>
      </c>
      <c r="C6">
        <v>4</v>
      </c>
      <c r="D6">
        <v>1</v>
      </c>
      <c r="E6">
        <v>2</v>
      </c>
      <c r="F6">
        <v>3</v>
      </c>
      <c r="G6">
        <v>5</v>
      </c>
      <c r="H6">
        <v>3</v>
      </c>
      <c r="I6">
        <v>2</v>
      </c>
      <c r="J6">
        <v>6</v>
      </c>
      <c r="K6">
        <v>5</v>
      </c>
      <c r="L6">
        <v>1</v>
      </c>
    </row>
    <row r="7" spans="1:14" x14ac:dyDescent="0.25">
      <c r="B7" s="1" t="s">
        <v>4</v>
      </c>
      <c r="C7">
        <v>7</v>
      </c>
      <c r="D7">
        <v>5</v>
      </c>
      <c r="E7">
        <v>3</v>
      </c>
      <c r="F7">
        <v>6</v>
      </c>
      <c r="G7">
        <v>3</v>
      </c>
      <c r="H7">
        <v>5</v>
      </c>
      <c r="I7">
        <v>4</v>
      </c>
      <c r="J7">
        <v>6</v>
      </c>
      <c r="K7">
        <v>2</v>
      </c>
      <c r="L7">
        <v>5</v>
      </c>
    </row>
    <row r="8" spans="1:14" x14ac:dyDescent="0.25">
      <c r="B8" s="1" t="s">
        <v>5</v>
      </c>
      <c r="C8">
        <v>4</v>
      </c>
      <c r="D8">
        <v>2</v>
      </c>
      <c r="E8">
        <v>1</v>
      </c>
      <c r="F8">
        <v>5</v>
      </c>
      <c r="G8">
        <v>6</v>
      </c>
      <c r="H8">
        <v>2</v>
      </c>
      <c r="I8">
        <v>3</v>
      </c>
      <c r="J8">
        <v>6</v>
      </c>
      <c r="K8">
        <v>3</v>
      </c>
      <c r="L8">
        <v>4</v>
      </c>
    </row>
    <row r="10" spans="1:14" x14ac:dyDescent="0.25">
      <c r="B10" s="1" t="s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 t="s">
        <v>9</v>
      </c>
      <c r="N10" s="1" t="s">
        <v>10</v>
      </c>
    </row>
    <row r="11" spans="1:14" x14ac:dyDescent="0.25">
      <c r="B11" s="1" t="s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f>SUMPRODUCT(C4:L4,C11:L11)</f>
        <v>6</v>
      </c>
      <c r="N11">
        <f>SUM(C11:L11)</f>
        <v>2</v>
      </c>
    </row>
    <row r="12" spans="1:14" x14ac:dyDescent="0.25">
      <c r="B12" s="1" t="s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f t="shared" ref="M12:M15" si="0">SUMPRODUCT(C5:L5,C12:L12)</f>
        <v>8</v>
      </c>
      <c r="N12">
        <f t="shared" ref="N12:N15" si="1">SUM(C12:L12)</f>
        <v>2</v>
      </c>
    </row>
    <row r="13" spans="1:14" x14ac:dyDescent="0.25">
      <c r="B13" s="1" t="s">
        <v>3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f t="shared" si="0"/>
        <v>8</v>
      </c>
      <c r="N13">
        <f t="shared" si="1"/>
        <v>2</v>
      </c>
    </row>
    <row r="14" spans="1:14" x14ac:dyDescent="0.25">
      <c r="B14" s="1" t="s">
        <v>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f t="shared" si="0"/>
        <v>8</v>
      </c>
      <c r="N14">
        <f t="shared" si="1"/>
        <v>2</v>
      </c>
    </row>
    <row r="15" spans="1:14" x14ac:dyDescent="0.25">
      <c r="B15" s="1" t="s">
        <v>5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8</v>
      </c>
      <c r="N15">
        <f t="shared" si="1"/>
        <v>2</v>
      </c>
    </row>
    <row r="16" spans="1:14" x14ac:dyDescent="0.25">
      <c r="B16" s="1" t="s">
        <v>7</v>
      </c>
      <c r="C16">
        <f>SUM(C11:C15)</f>
        <v>1</v>
      </c>
      <c r="D16">
        <f t="shared" ref="D16:L16" si="2">SUM(D11:D15)</f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</row>
    <row r="17" spans="2:6" x14ac:dyDescent="0.25">
      <c r="B17" s="1"/>
    </row>
    <row r="18" spans="2:6" x14ac:dyDescent="0.25">
      <c r="B18" s="1" t="s">
        <v>11</v>
      </c>
      <c r="C18">
        <v>7.9999999999999947</v>
      </c>
      <c r="E18" s="1" t="s">
        <v>12</v>
      </c>
      <c r="F18">
        <v>1.9999999999999998</v>
      </c>
    </row>
    <row r="20" spans="2:6" x14ac:dyDescent="0.25">
      <c r="B20" s="1" t="s">
        <v>8</v>
      </c>
      <c r="C20">
        <f>SUMPRODUCT(C4:L8,C11:L15)</f>
        <v>38</v>
      </c>
    </row>
    <row r="21" spans="2:6" x14ac:dyDescent="0.25">
      <c r="B21" s="1" t="s">
        <v>13</v>
      </c>
      <c r="C21">
        <f>C18</f>
        <v>7.9999999999999947</v>
      </c>
    </row>
    <row r="22" spans="2:6" x14ac:dyDescent="0.25">
      <c r="B22" s="1" t="s">
        <v>14</v>
      </c>
      <c r="C22">
        <f>F18</f>
        <v>1.9999999999999998</v>
      </c>
    </row>
    <row r="23" spans="2:6" x14ac:dyDescent="0.25">
      <c r="B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C23" sqref="C23"/>
    </sheetView>
  </sheetViews>
  <sheetFormatPr defaultRowHeight="15" x14ac:dyDescent="0.25"/>
  <cols>
    <col min="2" max="2" width="14.85546875" bestFit="1" customWidth="1"/>
    <col min="5" max="5" width="9.5703125" bestFit="1" customWidth="1"/>
  </cols>
  <sheetData>
    <row r="1" spans="1:14" x14ac:dyDescent="0.25">
      <c r="A1" s="1" t="s">
        <v>6</v>
      </c>
    </row>
    <row r="3" spans="1:14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</row>
    <row r="4" spans="1:14" x14ac:dyDescent="0.25">
      <c r="B4" s="1" t="s">
        <v>1</v>
      </c>
      <c r="C4">
        <v>2</v>
      </c>
      <c r="D4">
        <v>4</v>
      </c>
      <c r="E4">
        <v>1</v>
      </c>
      <c r="F4">
        <v>7</v>
      </c>
      <c r="G4">
        <v>3</v>
      </c>
      <c r="H4">
        <v>4</v>
      </c>
      <c r="I4">
        <v>1</v>
      </c>
      <c r="J4">
        <v>2</v>
      </c>
      <c r="K4">
        <v>6</v>
      </c>
      <c r="L4">
        <v>3</v>
      </c>
    </row>
    <row r="5" spans="1:14" x14ac:dyDescent="0.25">
      <c r="B5" s="1" t="s">
        <v>2</v>
      </c>
      <c r="C5">
        <v>3</v>
      </c>
      <c r="D5">
        <v>3</v>
      </c>
      <c r="E5">
        <v>4</v>
      </c>
      <c r="F5">
        <v>5</v>
      </c>
      <c r="G5">
        <v>2</v>
      </c>
      <c r="H5">
        <v>5</v>
      </c>
      <c r="I5">
        <v>1</v>
      </c>
      <c r="J5">
        <v>4</v>
      </c>
      <c r="K5">
        <v>4</v>
      </c>
      <c r="L5">
        <v>7</v>
      </c>
    </row>
    <row r="6" spans="1:14" x14ac:dyDescent="0.25">
      <c r="B6" s="1" t="s">
        <v>3</v>
      </c>
      <c r="C6">
        <v>4</v>
      </c>
      <c r="D6">
        <v>1</v>
      </c>
      <c r="E6">
        <v>2</v>
      </c>
      <c r="F6">
        <v>3</v>
      </c>
      <c r="G6">
        <v>5</v>
      </c>
      <c r="H6">
        <v>3</v>
      </c>
      <c r="I6">
        <v>2</v>
      </c>
      <c r="J6">
        <v>6</v>
      </c>
      <c r="K6">
        <v>5</v>
      </c>
      <c r="L6">
        <v>1</v>
      </c>
    </row>
    <row r="7" spans="1:14" x14ac:dyDescent="0.25">
      <c r="B7" s="1" t="s">
        <v>4</v>
      </c>
      <c r="C7">
        <v>7</v>
      </c>
      <c r="D7">
        <v>5</v>
      </c>
      <c r="E7">
        <v>3</v>
      </c>
      <c r="F7">
        <v>6</v>
      </c>
      <c r="G7">
        <v>3</v>
      </c>
      <c r="H7">
        <v>5</v>
      </c>
      <c r="I7">
        <v>4</v>
      </c>
      <c r="J7">
        <v>6</v>
      </c>
      <c r="K7">
        <v>2</v>
      </c>
      <c r="L7">
        <v>5</v>
      </c>
    </row>
    <row r="8" spans="1:14" x14ac:dyDescent="0.25">
      <c r="B8" s="1" t="s">
        <v>5</v>
      </c>
      <c r="C8">
        <v>4</v>
      </c>
      <c r="D8">
        <v>2</v>
      </c>
      <c r="E8">
        <v>1</v>
      </c>
      <c r="F8">
        <v>5</v>
      </c>
      <c r="G8">
        <v>6</v>
      </c>
      <c r="H8">
        <v>2</v>
      </c>
      <c r="I8">
        <v>3</v>
      </c>
      <c r="J8">
        <v>6</v>
      </c>
      <c r="K8">
        <v>3</v>
      </c>
      <c r="L8">
        <v>4</v>
      </c>
    </row>
    <row r="10" spans="1:14" x14ac:dyDescent="0.25">
      <c r="B10" s="1" t="s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 t="s">
        <v>9</v>
      </c>
      <c r="N10" s="1" t="s">
        <v>10</v>
      </c>
    </row>
    <row r="11" spans="1:14" x14ac:dyDescent="0.25">
      <c r="B11" s="1" t="s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f>SUMPRODUCT(C4:L4,C11:L11)</f>
        <v>5</v>
      </c>
      <c r="N11">
        <f>SUM(C11:L11)</f>
        <v>3</v>
      </c>
    </row>
    <row r="12" spans="1:14" x14ac:dyDescent="0.25">
      <c r="B12" s="1" t="s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f t="shared" ref="M12:M15" si="0">SUMPRODUCT(C5:L5,C12:L12)</f>
        <v>3</v>
      </c>
      <c r="N12">
        <f t="shared" ref="N12:N15" si="1">SUM(C12:L12)</f>
        <v>2</v>
      </c>
    </row>
    <row r="13" spans="1:14" x14ac:dyDescent="0.25">
      <c r="B13" s="1" t="s">
        <v>3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f t="shared" si="0"/>
        <v>5</v>
      </c>
      <c r="N13">
        <f t="shared" si="1"/>
        <v>3</v>
      </c>
    </row>
    <row r="14" spans="1:14" x14ac:dyDescent="0.25">
      <c r="B14" s="1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f t="shared" si="0"/>
        <v>2</v>
      </c>
      <c r="N14">
        <f t="shared" si="1"/>
        <v>1</v>
      </c>
    </row>
    <row r="15" spans="1:14" x14ac:dyDescent="0.25">
      <c r="B15" s="1" t="s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f t="shared" si="0"/>
        <v>2</v>
      </c>
      <c r="N15">
        <f t="shared" si="1"/>
        <v>1</v>
      </c>
    </row>
    <row r="16" spans="1:14" x14ac:dyDescent="0.25">
      <c r="B16" s="1" t="s">
        <v>7</v>
      </c>
      <c r="C16">
        <f>SUM(C11:C15)</f>
        <v>1</v>
      </c>
      <c r="D16">
        <f t="shared" ref="D16:L16" si="2">SUM(D11:D15)</f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</row>
    <row r="17" spans="2:6" x14ac:dyDescent="0.25">
      <c r="B17" s="1"/>
    </row>
    <row r="18" spans="2:6" x14ac:dyDescent="0.25">
      <c r="B18" s="1" t="s">
        <v>11</v>
      </c>
      <c r="C18">
        <v>5.0000000000000036</v>
      </c>
      <c r="E18" s="1" t="s">
        <v>12</v>
      </c>
      <c r="F18">
        <v>0.99999999999999656</v>
      </c>
    </row>
    <row r="20" spans="2:6" x14ac:dyDescent="0.25">
      <c r="B20" s="1" t="s">
        <v>8</v>
      </c>
      <c r="C20">
        <f>SUMPRODUCT(C4:L8,C11:L15)</f>
        <v>17</v>
      </c>
    </row>
    <row r="21" spans="2:6" x14ac:dyDescent="0.25">
      <c r="B21" s="1" t="s">
        <v>13</v>
      </c>
      <c r="C21">
        <f>C18</f>
        <v>5.0000000000000036</v>
      </c>
    </row>
    <row r="22" spans="2:6" x14ac:dyDescent="0.25">
      <c r="B22" s="1" t="s">
        <v>14</v>
      </c>
      <c r="C22">
        <f>F18</f>
        <v>0.99999999999999656</v>
      </c>
    </row>
    <row r="23" spans="2:6" x14ac:dyDescent="0.25">
      <c r="B23" s="1" t="s">
        <v>15</v>
      </c>
      <c r="C23">
        <f>(1/3)*C20+(1/3)*C21-(1/3)*C22</f>
        <v>7.0000000000000018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time</vt:lpstr>
      <vt:lpstr>Min-max time</vt:lpstr>
      <vt:lpstr>Max-min jobs</vt:lpstr>
      <vt:lpstr>Multi-obj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iryzhov</dc:creator>
  <cp:lastModifiedBy>iryzhov</cp:lastModifiedBy>
  <dcterms:created xsi:type="dcterms:W3CDTF">2013-04-11T19:19:55Z</dcterms:created>
  <dcterms:modified xsi:type="dcterms:W3CDTF">2013-04-11T19:36:40Z</dcterms:modified>
</cp:coreProperties>
</file>