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Facility Location" sheetId="1" r:id="rId1"/>
  </sheets>
  <definedNames>
    <definedName name="solver_adj" localSheetId="0" hidden="1">'Facility Location'!$B$4:$I$7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'Facility Location'!$B$16:$B$19</definedName>
    <definedName name="solver_lhs2" localSheetId="0" hidden="1">'Facility Location'!$B$4:$B$7</definedName>
    <definedName name="solver_lhs3" localSheetId="0" hidden="1">'Facility Location'!$G$16:$G$22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'Facility Location'!$B$24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hs1" localSheetId="0" hidden="1">'Facility Location'!$C$16:$C$19</definedName>
    <definedName name="solver_rhs2" localSheetId="0" hidden="1">binary</definedName>
    <definedName name="solver_rhs3" localSheetId="0" hidden="1">'Facility Location'!$H$16:$H$22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4" i="1" l="1"/>
  <c r="G22" i="1"/>
  <c r="G21" i="1"/>
  <c r="G20" i="1"/>
  <c r="G19" i="1"/>
  <c r="C19" i="1"/>
  <c r="B19" i="1"/>
  <c r="G18" i="1"/>
  <c r="C18" i="1"/>
  <c r="B18" i="1"/>
  <c r="G17" i="1"/>
  <c r="C17" i="1"/>
  <c r="B17" i="1"/>
  <c r="G16" i="1"/>
  <c r="C16" i="1"/>
  <c r="B16" i="1"/>
</calcChain>
</file>

<file path=xl/sharedStrings.xml><?xml version="1.0" encoding="utf-8"?>
<sst xmlns="http://schemas.openxmlformats.org/spreadsheetml/2006/main" count="38" uniqueCount="28">
  <si>
    <t>NexLink, Inc. Facility Location Problem</t>
  </si>
  <si>
    <t>Warehouse</t>
  </si>
  <si>
    <t>Lease?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</si>
  <si>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</si>
  <si>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</si>
  <si>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</si>
  <si>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</si>
  <si>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</si>
  <si>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</si>
  <si>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</si>
  <si>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A</t>
  </si>
  <si>
    <t>B</t>
  </si>
  <si>
    <t>C</t>
  </si>
  <si>
    <t>D</t>
  </si>
  <si>
    <t>Lease Cost</t>
  </si>
  <si>
    <t>Cost/Load 1</t>
  </si>
  <si>
    <t>Cost/Load 2</t>
  </si>
  <si>
    <t>Cost/Load 3</t>
  </si>
  <si>
    <t>Cost/Load 4</t>
  </si>
  <si>
    <t>Cost/Load 5</t>
  </si>
  <si>
    <t>Cost/Load 6</t>
  </si>
  <si>
    <t>Cost/Load 7</t>
  </si>
  <si>
    <t>Capacity used</t>
  </si>
  <si>
    <t>Total capacity</t>
  </si>
  <si>
    <t>District</t>
  </si>
  <si>
    <t>Demand met</t>
  </si>
  <si>
    <t>Total 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</si>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</sst>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4" sqref="B24"/>
    </sheetView>
  </sheetViews>
  <sheetFormatPr defaultRowHeight="15" x14ac:dyDescent="0.25"/>
  <cols>
    <col min="1" max="1" width="16.42578125" customWidth="1"/>
    <col min="2" max="2" width="13.28515625" bestFit="1" customWidth="1"/>
    <col min="3" max="3" width="13.140625" bestFit="1" customWidth="1"/>
    <col min="4" max="5" width="11.28515625" bestFit="1" customWidth="1"/>
    <col min="6" max="6" width="12.42578125" bestFit="1" customWidth="1"/>
    <col min="7" max="7" width="13.28515625" bestFit="1" customWidth="1"/>
    <col min="8" max="9" width="11.28515625" bestFit="1" customWidth="1"/>
  </cols>
  <sheetData>
    <row r="1" spans="1:9" x14ac:dyDescent="0.25">
      <c r="A1" s="1" t="s">
        <v>0</v>
      </c>
      <c r="B1" s="2"/>
      <c r="C1" s="2"/>
      <c r="D1" s="2"/>
      <c r="E1" s="2"/>
      <c r="F1" s="2"/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x14ac:dyDescent="0.25">
      <c r="A4" s="3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3" t="s">
        <v>11</v>
      </c>
      <c r="B5">
        <v>1</v>
      </c>
      <c r="C5">
        <v>500</v>
      </c>
      <c r="D5">
        <v>99.999999999999829</v>
      </c>
      <c r="E5">
        <v>0</v>
      </c>
      <c r="F5">
        <v>300</v>
      </c>
      <c r="G5">
        <v>600</v>
      </c>
      <c r="H5">
        <v>250</v>
      </c>
      <c r="I5">
        <v>0</v>
      </c>
    </row>
    <row r="6" spans="1:9" x14ac:dyDescent="0.25">
      <c r="A6" s="3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3" t="s">
        <v>13</v>
      </c>
      <c r="B7">
        <v>1</v>
      </c>
      <c r="C7">
        <v>0</v>
      </c>
      <c r="D7">
        <v>250.0000000000004</v>
      </c>
      <c r="E7">
        <v>600</v>
      </c>
      <c r="F7">
        <v>0</v>
      </c>
      <c r="G7">
        <v>0</v>
      </c>
      <c r="H7">
        <v>0</v>
      </c>
      <c r="I7">
        <v>500</v>
      </c>
    </row>
    <row r="8" spans="1:9" x14ac:dyDescent="0.25">
      <c r="A8" s="3"/>
    </row>
    <row r="9" spans="1:9" x14ac:dyDescent="0.25">
      <c r="A9" s="3" t="s">
        <v>1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19</v>
      </c>
      <c r="H9" s="3" t="s">
        <v>20</v>
      </c>
      <c r="I9" s="3" t="s">
        <v>21</v>
      </c>
    </row>
    <row r="10" spans="1:9" x14ac:dyDescent="0.25">
      <c r="A10" s="3" t="s">
        <v>10</v>
      </c>
      <c r="B10">
        <v>60000</v>
      </c>
      <c r="C10">
        <v>100</v>
      </c>
      <c r="D10">
        <v>40</v>
      </c>
      <c r="E10">
        <v>70</v>
      </c>
      <c r="F10">
        <v>60</v>
      </c>
      <c r="G10">
        <v>160</v>
      </c>
      <c r="H10">
        <v>110</v>
      </c>
      <c r="I10">
        <v>80</v>
      </c>
    </row>
    <row r="11" spans="1:9" x14ac:dyDescent="0.25">
      <c r="A11" s="3" t="s">
        <v>11</v>
      </c>
      <c r="B11">
        <v>50000</v>
      </c>
      <c r="C11">
        <v>40</v>
      </c>
      <c r="D11">
        <v>90</v>
      </c>
      <c r="E11">
        <v>200</v>
      </c>
      <c r="F11">
        <v>20</v>
      </c>
      <c r="G11">
        <v>100</v>
      </c>
      <c r="H11">
        <v>60</v>
      </c>
      <c r="I11">
        <v>120</v>
      </c>
    </row>
    <row r="12" spans="1:9" x14ac:dyDescent="0.25">
      <c r="A12" s="3" t="s">
        <v>12</v>
      </c>
      <c r="B12">
        <v>75000</v>
      </c>
      <c r="C12">
        <v>90</v>
      </c>
      <c r="D12">
        <v>20</v>
      </c>
      <c r="E12">
        <v>100</v>
      </c>
      <c r="F12">
        <v>150</v>
      </c>
      <c r="G12">
        <v>50</v>
      </c>
      <c r="H12">
        <v>200</v>
      </c>
      <c r="I12">
        <v>70</v>
      </c>
    </row>
    <row r="13" spans="1:9" x14ac:dyDescent="0.25">
      <c r="A13" s="3" t="s">
        <v>13</v>
      </c>
      <c r="B13">
        <v>55000</v>
      </c>
      <c r="C13">
        <v>60</v>
      </c>
      <c r="D13">
        <v>70</v>
      </c>
      <c r="E13">
        <v>80</v>
      </c>
      <c r="F13">
        <v>50</v>
      </c>
      <c r="G13">
        <v>110</v>
      </c>
      <c r="H13">
        <v>90</v>
      </c>
      <c r="I13">
        <v>30</v>
      </c>
    </row>
    <row r="15" spans="1:9" x14ac:dyDescent="0.25">
      <c r="A15" s="3" t="s">
        <v>1</v>
      </c>
      <c r="B15" s="3" t="s">
        <v>22</v>
      </c>
      <c r="C15" s="3" t="s">
        <v>23</v>
      </c>
      <c r="F15" s="3" t="s">
        <v>24</v>
      </c>
      <c r="G15" s="3" t="s">
        <v>25</v>
      </c>
      <c r="H15" s="3" t="s">
        <v>26</v>
      </c>
    </row>
    <row r="16" spans="1:9" x14ac:dyDescent="0.25">
      <c r="A16" s="3" t="s">
        <v>10</v>
      </c>
      <c r="B16">
        <f>SUM(C4:I4)</f>
        <v>0</v>
      </c>
      <c r="C16">
        <f>1200*B4</f>
        <v>0</v>
      </c>
      <c r="F16">
        <v>1</v>
      </c>
      <c r="G16">
        <f>SUM(C4:C7)</f>
        <v>500</v>
      </c>
      <c r="H16">
        <v>500</v>
      </c>
    </row>
    <row r="17" spans="1:8" x14ac:dyDescent="0.25">
      <c r="A17" s="3" t="s">
        <v>11</v>
      </c>
      <c r="B17">
        <f>SUM(C5:I5)</f>
        <v>1749.9999999999998</v>
      </c>
      <c r="C17">
        <f>1800*B5</f>
        <v>1800</v>
      </c>
      <c r="F17">
        <v>2</v>
      </c>
      <c r="G17">
        <f>SUM(D4:D7)</f>
        <v>350.00000000000023</v>
      </c>
      <c r="H17">
        <v>350</v>
      </c>
    </row>
    <row r="18" spans="1:8" x14ac:dyDescent="0.25">
      <c r="A18" s="3" t="s">
        <v>12</v>
      </c>
      <c r="B18">
        <f>SUM(C6:I6)</f>
        <v>0</v>
      </c>
      <c r="C18">
        <f>1000*B6</f>
        <v>0</v>
      </c>
      <c r="F18">
        <v>3</v>
      </c>
      <c r="G18">
        <f>SUM(E4:E7)</f>
        <v>600</v>
      </c>
      <c r="H18">
        <v>600</v>
      </c>
    </row>
    <row r="19" spans="1:8" x14ac:dyDescent="0.25">
      <c r="A19" s="3" t="s">
        <v>13</v>
      </c>
      <c r="B19">
        <f>SUM(C7:I7)</f>
        <v>1350.0000000000005</v>
      </c>
      <c r="C19">
        <f>1350*B7</f>
        <v>1350</v>
      </c>
      <c r="F19">
        <v>4</v>
      </c>
      <c r="G19">
        <f>SUM(F4:F7)</f>
        <v>300</v>
      </c>
      <c r="H19">
        <v>300</v>
      </c>
    </row>
    <row r="20" spans="1:8" x14ac:dyDescent="0.25">
      <c r="F20">
        <v>5</v>
      </c>
      <c r="G20">
        <f>SUM(G4:G7)</f>
        <v>600</v>
      </c>
      <c r="H20">
        <v>600</v>
      </c>
    </row>
    <row r="21" spans="1:8" x14ac:dyDescent="0.25">
      <c r="F21">
        <v>6</v>
      </c>
      <c r="G21">
        <f>SUM(H4:H7)</f>
        <v>250</v>
      </c>
      <c r="H21">
        <v>250</v>
      </c>
    </row>
    <row r="22" spans="1:8" x14ac:dyDescent="0.25">
      <c r="F22">
        <v>7</v>
      </c>
      <c r="G22">
        <f>SUM(I4:I7)</f>
        <v>500</v>
      </c>
      <c r="H22">
        <v>500</v>
      </c>
    </row>
    <row r="24" spans="1:8" x14ac:dyDescent="0.25">
      <c r="A24" s="3" t="s">
        <v>27</v>
      </c>
      <c r="B24">
        <f>SUMPRODUCT(B10:B13,B4:B7) + SUMPRODUCT(C4:I4,C10:I10)+SUMPRODUCT(C5:I5,C11:I11)+SUMPRODUCT(C6:I6,C12:I12)+SUMPRODUCT(C7:I7,C13:I13)</f>
        <v>295500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2013-04-17T19:54:37Z</dcterms:created>
  <dcterms:modified xsi:type="dcterms:W3CDTF">2013-04-17T19:54:54Z</dcterms:modified>
</cp:coreProperties>
</file>