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340" windowHeight="6540" activeTab="2"/>
  </bookViews>
  <sheets>
    <sheet name="Answer Report 1" sheetId="8" r:id="rId1"/>
    <sheet name="Sensitivity Report 1" sheetId="9" r:id="rId2"/>
    <sheet name="Sheet1" sheetId="1" r:id="rId3"/>
    <sheet name="SolverTableSheet" sheetId="6" state="veryHidden" r:id="rId4"/>
  </sheets>
  <definedNames>
    <definedName name="AdCost">Sheet1!$B$29</definedName>
    <definedName name="Available">Sheet1!$F$17:$F$18</definedName>
    <definedName name="BlendPlan">Sheet1!$B$17:$C$18</definedName>
    <definedName name="BlendPlans">Sheet1!$B$17:$C$18</definedName>
    <definedName name="Profit">Sheet1!$H$10</definedName>
    <definedName name="QualityLevels">Sheet1!$B$8:$B$9</definedName>
    <definedName name="QualityObtained">Sheet1!$B$23:$C$23</definedName>
    <definedName name="QualityReqd">Sheet1!$B$25:$C$25</definedName>
    <definedName name="Revenue">Sheet1!$B$28</definedName>
    <definedName name="SellingPrice">Sheet1!$B$4:$C$4</definedName>
    <definedName name="Sold">Sheet1!$B$19:$C$19</definedName>
    <definedName name="solver_adj" localSheetId="2" hidden="1">Sheet1!$B$17:$C$18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bd" localSheetId="2" hidden="1">2</definedName>
    <definedName name="solver_itr" localSheetId="2" hidden="1">100</definedName>
    <definedName name="solver_lhs1" localSheetId="2" hidden="1">Sheet1!$B$23:$C$23</definedName>
    <definedName name="solver_lhs2" localSheetId="2" hidden="1">Sheet1!$D$17:$D$18</definedName>
    <definedName name="solver_lin" localSheetId="2" hidden="1">1</definedName>
    <definedName name="solver_loc" localSheetId="2" hidden="1">1</definedName>
    <definedName name="solver_lva" localSheetId="2" hidden="1">2</definedName>
    <definedName name="solver_mip" localSheetId="2" hidden="1">5000</definedName>
    <definedName name="solver_mni" localSheetId="2" hidden="1">30</definedName>
    <definedName name="solver_mrt" localSheetId="2" hidden="1">0.075</definedName>
    <definedName name="solver_neg" localSheetId="2" hidden="1">1</definedName>
    <definedName name="solver_nod" localSheetId="2" hidden="1">5000</definedName>
    <definedName name="solver_num" localSheetId="2" hidden="1">2</definedName>
    <definedName name="solver_nwt" localSheetId="2" hidden="1">1</definedName>
    <definedName name="solver_ofx" localSheetId="2" hidden="1">2</definedName>
    <definedName name="solver_opt" localSheetId="2" hidden="1">Sheet1!$B$30</definedName>
    <definedName name="solver_piv" localSheetId="2" hidden="1">0.000001</definedName>
    <definedName name="solver_pre" localSheetId="2" hidden="1">0.000001</definedName>
    <definedName name="solver_pro" localSheetId="2" hidden="1">2</definedName>
    <definedName name="solver_rbv" localSheetId="2" hidden="1">1</definedName>
    <definedName name="solver_red" localSheetId="2" hidden="1">0.000001</definedName>
    <definedName name="solver_rel1" localSheetId="2" hidden="1">3</definedName>
    <definedName name="solver_rel2" localSheetId="2" hidden="1">1</definedName>
    <definedName name="solver_reo" localSheetId="2" hidden="1">2</definedName>
    <definedName name="solver_rep" localSheetId="2" hidden="1">2</definedName>
    <definedName name="solver_rhs1" localSheetId="2" hidden="1">QualityReqd</definedName>
    <definedName name="solver_rhs2" localSheetId="2" hidden="1">Available</definedName>
    <definedName name="solver_rlx" localSheetId="2" hidden="1">2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std" localSheetId="2" hidden="1">1</definedName>
    <definedName name="solver_tim" localSheetId="2" hidden="1">100</definedName>
    <definedName name="solver_tol" localSheetId="2" hidden="1">0.05</definedName>
    <definedName name="solver_typ" localSheetId="2" hidden="1">1</definedName>
    <definedName name="solver_val" localSheetId="2" hidden="1">0</definedName>
    <definedName name="solver_ver" localSheetId="2" hidden="1">2</definedName>
    <definedName name="UnitAdCost">Sheet1!$B$5:$C$5</definedName>
    <definedName name="Used">Sheet1!$D$17:$D$18</definedName>
  </definedNames>
  <calcPr calcId="125725"/>
</workbook>
</file>

<file path=xl/calcChain.xml><?xml version="1.0" encoding="utf-8"?>
<calcChain xmlns="http://schemas.openxmlformats.org/spreadsheetml/2006/main">
  <c r="D17" i="1"/>
  <c r="D18"/>
  <c r="B19"/>
  <c r="C19"/>
  <c r="B23"/>
  <c r="C23"/>
  <c r="B25"/>
  <c r="C25"/>
  <c r="B28"/>
  <c r="B29"/>
  <c r="B30"/>
</calcChain>
</file>

<file path=xl/sharedStrings.xml><?xml version="1.0" encoding="utf-8"?>
<sst xmlns="http://schemas.openxmlformats.org/spreadsheetml/2006/main" count="127" uniqueCount="77">
  <si>
    <t>Monetary Inputs</t>
  </si>
  <si>
    <t>Selling Price</t>
  </si>
  <si>
    <t>Advertising Cost/barrel</t>
  </si>
  <si>
    <t>Gasoline</t>
  </si>
  <si>
    <t>Heating Oil</t>
  </si>
  <si>
    <t>Quality level per barrel of crude</t>
  </si>
  <si>
    <t>Crude Oil 1</t>
  </si>
  <si>
    <t>Crude Oil 2</t>
  </si>
  <si>
    <t>Required quality level per barrel of product</t>
  </si>
  <si>
    <t>Blending plan (barrels of crude in each product)</t>
  </si>
  <si>
    <t xml:space="preserve">Barrels Used </t>
  </si>
  <si>
    <t>Barrels Available</t>
  </si>
  <si>
    <t>&lt;=</t>
  </si>
  <si>
    <t>Constraints on Quality</t>
  </si>
  <si>
    <t>Quality Points</t>
  </si>
  <si>
    <t>&gt;=</t>
  </si>
  <si>
    <t>Quality Points Required</t>
  </si>
  <si>
    <t>Revenue</t>
  </si>
  <si>
    <t>Advertising Cost</t>
  </si>
  <si>
    <t>Profit</t>
  </si>
  <si>
    <t>Financial Summary</t>
  </si>
  <si>
    <t>Barrels Sold</t>
  </si>
  <si>
    <t>Target Cell (Max)</t>
  </si>
  <si>
    <t>Cell</t>
  </si>
  <si>
    <t>Name</t>
  </si>
  <si>
    <t>Original Value</t>
  </si>
  <si>
    <t>Final Value</t>
  </si>
  <si>
    <t>Adjustable Cells</t>
  </si>
  <si>
    <t>Constraints</t>
  </si>
  <si>
    <t>Cell Value</t>
  </si>
  <si>
    <t>Formula</t>
  </si>
  <si>
    <t>Status</t>
  </si>
  <si>
    <t>Slack</t>
  </si>
  <si>
    <t>$B$30</t>
  </si>
  <si>
    <t>Profit &gt;=</t>
  </si>
  <si>
    <t>$B$17</t>
  </si>
  <si>
    <t>Crude Oil 1 Gasoline</t>
  </si>
  <si>
    <t>$C$17</t>
  </si>
  <si>
    <t>Crude Oil 1 Heating Oil</t>
  </si>
  <si>
    <t>$B$18</t>
  </si>
  <si>
    <t>Crude Oil 2 Gasoline</t>
  </si>
  <si>
    <t>$C$18</t>
  </si>
  <si>
    <t>Crude Oil 2 Heating Oil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</si>
  <si>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</si>
  <si>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</si>
  <si>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</si>
  <si>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</si>
  <si>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</si>
  <si>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</si>
  <si>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</si>
  <si>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</si>
  <si>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</si>
  <si>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</si>
  <si>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</si>
  <si>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</si>
  <si>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</si>
  <si>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$B$19:$C$19,$B$30</t>
  </si>
  <si>
    <t>$F$17</t>
  </si>
  <si>
    <t>$A$55</t>
  </si>
  <si>
    <t>Chandler Blending Model (Sensitivity Analysis)</t>
  </si>
  <si>
    <t>$B$23</t>
  </si>
  <si>
    <t>Quality Points Gasoline</t>
  </si>
  <si>
    <t>$C$23</t>
  </si>
  <si>
    <t>Quality Points Heating Oil</t>
  </si>
  <si>
    <t>$D$17</t>
  </si>
  <si>
    <t xml:space="preserve">Crude Oil 1 Barrels Used </t>
  </si>
  <si>
    <t>$D$18</t>
  </si>
  <si>
    <t xml:space="preserve">Crude Oil 2 Barrels Used </t>
  </si>
  <si>
    <t>Microsoft Excel 10.0 Answer Report</t>
  </si>
  <si>
    <t>Worksheet: [blending(completed).xls]Sheet1</t>
  </si>
  <si>
    <t>Report Created: 9/22/2004 11:22:08 PM</t>
  </si>
  <si>
    <t>$B$23&gt;=$B$25</t>
  </si>
  <si>
    <t>Binding</t>
  </si>
  <si>
    <t>$C$23&gt;=$C$25</t>
  </si>
  <si>
    <t>$D$17&lt;=$F$17</t>
  </si>
  <si>
    <t>$D$18&lt;=$F$18</t>
  </si>
  <si>
    <t>Microsoft Excel 10.0 Sensitivity Report</t>
  </si>
</sst>
</file>

<file path=xl/styles.xml><?xml version="1.0" encoding="utf-8"?>
<styleSheet xmlns="http://schemas.openxmlformats.org/spreadsheetml/2006/main">
  <numFmts count="2">
    <numFmt numFmtId="164" formatCode="&quot;$&quot;#,##0"/>
    <numFmt numFmtId="165" formatCode="&quot;$&quot;#,##0.00"/>
  </numFmts>
  <fonts count="3">
    <font>
      <sz val="10"/>
      <name val="Arial"/>
    </font>
    <font>
      <b/>
      <sz val="10"/>
      <name val="Arial"/>
      <family val="2"/>
    </font>
    <font>
      <b/>
      <sz val="10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NumberFormat="1" applyFill="1" applyBorder="1" applyAlignment="1"/>
    <xf numFmtId="0" fontId="0" fillId="0" borderId="2" xfId="0" applyNumberFormat="1" applyFill="1" applyBorder="1" applyAlignment="1"/>
    <xf numFmtId="49" fontId="0" fillId="0" borderId="0" xfId="0" applyNumberFormat="1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showGridLines="0" workbookViewId="0"/>
  </sheetViews>
  <sheetFormatPr defaultRowHeight="12.75"/>
  <cols>
    <col min="1" max="1" width="2.28515625" customWidth="1"/>
    <col min="2" max="2" width="6.28515625" bestFit="1" customWidth="1"/>
    <col min="3" max="3" width="22.85546875" bestFit="1" customWidth="1"/>
    <col min="4" max="4" width="14.28515625" bestFit="1" customWidth="1"/>
    <col min="5" max="5" width="14" bestFit="1" customWidth="1"/>
    <col min="6" max="6" width="7.140625" bestFit="1" customWidth="1"/>
    <col min="7" max="7" width="6" customWidth="1"/>
  </cols>
  <sheetData>
    <row r="1" spans="1:5">
      <c r="A1" s="1" t="s">
        <v>68</v>
      </c>
    </row>
    <row r="2" spans="1:5">
      <c r="A2" s="1" t="s">
        <v>69</v>
      </c>
    </row>
    <row r="3" spans="1:5">
      <c r="A3" s="1" t="s">
        <v>70</v>
      </c>
    </row>
    <row r="6" spans="1:5" ht="13.5" thickBot="1">
      <c r="A6" t="s">
        <v>22</v>
      </c>
    </row>
    <row r="7" spans="1:5" ht="13.5" thickBot="1">
      <c r="B7" s="13" t="s">
        <v>23</v>
      </c>
      <c r="C7" s="13" t="s">
        <v>24</v>
      </c>
      <c r="D7" s="13" t="s">
        <v>25</v>
      </c>
      <c r="E7" s="13" t="s">
        <v>26</v>
      </c>
    </row>
    <row r="8" spans="1:5" ht="13.5" thickBot="1">
      <c r="B8" s="8" t="s">
        <v>33</v>
      </c>
      <c r="C8" s="8" t="s">
        <v>34</v>
      </c>
      <c r="D8" s="10">
        <v>0</v>
      </c>
      <c r="E8" s="10">
        <v>323000</v>
      </c>
    </row>
    <row r="11" spans="1:5" ht="13.5" thickBot="1">
      <c r="A11" t="s">
        <v>27</v>
      </c>
    </row>
    <row r="12" spans="1:5" ht="13.5" thickBot="1">
      <c r="B12" s="13" t="s">
        <v>23</v>
      </c>
      <c r="C12" s="13" t="s">
        <v>24</v>
      </c>
      <c r="D12" s="13" t="s">
        <v>25</v>
      </c>
      <c r="E12" s="13" t="s">
        <v>26</v>
      </c>
    </row>
    <row r="13" spans="1:5">
      <c r="B13" s="9" t="s">
        <v>35</v>
      </c>
      <c r="C13" s="9" t="s">
        <v>36</v>
      </c>
      <c r="D13" s="11">
        <v>0</v>
      </c>
      <c r="E13" s="11">
        <v>3000</v>
      </c>
    </row>
    <row r="14" spans="1:5">
      <c r="B14" s="9" t="s">
        <v>37</v>
      </c>
      <c r="C14" s="9" t="s">
        <v>38</v>
      </c>
      <c r="D14" s="11">
        <v>0</v>
      </c>
      <c r="E14" s="11">
        <v>2000</v>
      </c>
    </row>
    <row r="15" spans="1:5">
      <c r="B15" s="9" t="s">
        <v>39</v>
      </c>
      <c r="C15" s="9" t="s">
        <v>40</v>
      </c>
      <c r="D15" s="11">
        <v>0</v>
      </c>
      <c r="E15" s="11">
        <v>2000</v>
      </c>
    </row>
    <row r="16" spans="1:5" ht="13.5" thickBot="1">
      <c r="B16" s="8" t="s">
        <v>41</v>
      </c>
      <c r="C16" s="8" t="s">
        <v>42</v>
      </c>
      <c r="D16" s="10">
        <v>0</v>
      </c>
      <c r="E16" s="10">
        <v>8000</v>
      </c>
    </row>
    <row r="19" spans="1:7" ht="13.5" thickBot="1">
      <c r="A19" t="s">
        <v>28</v>
      </c>
    </row>
    <row r="20" spans="1:7" ht="13.5" thickBot="1">
      <c r="B20" s="13" t="s">
        <v>23</v>
      </c>
      <c r="C20" s="13" t="s">
        <v>24</v>
      </c>
      <c r="D20" s="13" t="s">
        <v>29</v>
      </c>
      <c r="E20" s="13" t="s">
        <v>30</v>
      </c>
      <c r="F20" s="13" t="s">
        <v>31</v>
      </c>
      <c r="G20" s="13" t="s">
        <v>32</v>
      </c>
    </row>
    <row r="21" spans="1:7">
      <c r="B21" s="9" t="s">
        <v>60</v>
      </c>
      <c r="C21" s="9" t="s">
        <v>61</v>
      </c>
      <c r="D21" s="11">
        <v>40000</v>
      </c>
      <c r="E21" s="9" t="s">
        <v>71</v>
      </c>
      <c r="F21" s="9" t="s">
        <v>72</v>
      </c>
      <c r="G21" s="11">
        <v>0</v>
      </c>
    </row>
    <row r="22" spans="1:7">
      <c r="B22" s="9" t="s">
        <v>62</v>
      </c>
      <c r="C22" s="9" t="s">
        <v>63</v>
      </c>
      <c r="D22" s="11">
        <v>60000</v>
      </c>
      <c r="E22" s="9" t="s">
        <v>73</v>
      </c>
      <c r="F22" s="9" t="s">
        <v>72</v>
      </c>
      <c r="G22" s="11">
        <v>0</v>
      </c>
    </row>
    <row r="23" spans="1:7">
      <c r="B23" s="9" t="s">
        <v>64</v>
      </c>
      <c r="C23" s="9" t="s">
        <v>65</v>
      </c>
      <c r="D23" s="11">
        <v>5000</v>
      </c>
      <c r="E23" s="9" t="s">
        <v>74</v>
      </c>
      <c r="F23" s="9" t="s">
        <v>72</v>
      </c>
      <c r="G23" s="9">
        <v>0</v>
      </c>
    </row>
    <row r="24" spans="1:7" ht="13.5" thickBot="1">
      <c r="B24" s="8" t="s">
        <v>66</v>
      </c>
      <c r="C24" s="8" t="s">
        <v>67</v>
      </c>
      <c r="D24" s="10">
        <v>10000</v>
      </c>
      <c r="E24" s="8" t="s">
        <v>75</v>
      </c>
      <c r="F24" s="8" t="s">
        <v>72</v>
      </c>
      <c r="G24" s="8">
        <v>0</v>
      </c>
    </row>
  </sheetData>
  <phoneticPr fontId="0" type="noConversion"/>
  <pageMargins left="0.75" right="0.75" top="1" bottom="1" header="0.5" footer="0.5"/>
  <pageSetup orientation="portrait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showGridLines="0" workbookViewId="0">
      <selection sqref="A1:A3"/>
    </sheetView>
  </sheetViews>
  <sheetFormatPr defaultRowHeight="12.75"/>
  <cols>
    <col min="1" max="1" width="2.28515625" customWidth="1"/>
    <col min="2" max="2" width="6.28515625" bestFit="1" customWidth="1"/>
    <col min="3" max="3" width="22.85546875" bestFit="1" customWidth="1"/>
    <col min="4" max="4" width="6.28515625" customWidth="1"/>
    <col min="5" max="5" width="9" bestFit="1" customWidth="1"/>
    <col min="6" max="6" width="10.7109375" bestFit="1" customWidth="1"/>
    <col min="7" max="8" width="12" bestFit="1" customWidth="1"/>
  </cols>
  <sheetData>
    <row r="1" spans="1:8">
      <c r="A1" s="1" t="s">
        <v>76</v>
      </c>
    </row>
    <row r="2" spans="1:8">
      <c r="A2" s="1" t="s">
        <v>69</v>
      </c>
    </row>
    <row r="3" spans="1:8">
      <c r="A3" s="1" t="s">
        <v>70</v>
      </c>
    </row>
    <row r="6" spans="1:8" ht="13.5" thickBot="1">
      <c r="A6" t="s">
        <v>27</v>
      </c>
    </row>
    <row r="7" spans="1:8">
      <c r="B7" s="14"/>
      <c r="C7" s="14"/>
      <c r="D7" s="14" t="s">
        <v>43</v>
      </c>
      <c r="E7" s="14" t="s">
        <v>45</v>
      </c>
      <c r="F7" s="14" t="s">
        <v>47</v>
      </c>
      <c r="G7" s="14" t="s">
        <v>49</v>
      </c>
      <c r="H7" s="14" t="s">
        <v>49</v>
      </c>
    </row>
    <row r="8" spans="1:8" ht="13.5" thickBot="1">
      <c r="B8" s="15" t="s">
        <v>23</v>
      </c>
      <c r="C8" s="15" t="s">
        <v>24</v>
      </c>
      <c r="D8" s="15" t="s">
        <v>44</v>
      </c>
      <c r="E8" s="15" t="s">
        <v>46</v>
      </c>
      <c r="F8" s="15" t="s">
        <v>48</v>
      </c>
      <c r="G8" s="15" t="s">
        <v>50</v>
      </c>
      <c r="H8" s="15" t="s">
        <v>51</v>
      </c>
    </row>
    <row r="9" spans="1:8">
      <c r="B9" s="9" t="s">
        <v>35</v>
      </c>
      <c r="C9" s="9" t="s">
        <v>36</v>
      </c>
      <c r="D9" s="11">
        <v>3000</v>
      </c>
      <c r="E9" s="11">
        <v>0</v>
      </c>
      <c r="F9" s="9">
        <v>24.8</v>
      </c>
      <c r="G9" s="9">
        <v>58.1666666666667</v>
      </c>
      <c r="H9" s="9">
        <v>8.1666666666666572</v>
      </c>
    </row>
    <row r="10" spans="1:8">
      <c r="B10" s="9" t="s">
        <v>37</v>
      </c>
      <c r="C10" s="9" t="s">
        <v>38</v>
      </c>
      <c r="D10" s="11">
        <v>2000</v>
      </c>
      <c r="E10" s="11">
        <v>0</v>
      </c>
      <c r="F10" s="9">
        <v>19.899999999999999</v>
      </c>
      <c r="G10" s="9">
        <v>8.1666666666666572</v>
      </c>
      <c r="H10" s="9">
        <v>58.1666666666667</v>
      </c>
    </row>
    <row r="11" spans="1:8">
      <c r="B11" s="9" t="s">
        <v>39</v>
      </c>
      <c r="C11" s="9" t="s">
        <v>40</v>
      </c>
      <c r="D11" s="11">
        <v>2000</v>
      </c>
      <c r="E11" s="11">
        <v>0</v>
      </c>
      <c r="F11" s="9">
        <v>24.8</v>
      </c>
      <c r="G11" s="9">
        <v>87.250000000000057</v>
      </c>
      <c r="H11" s="9">
        <v>6.1249999999999876</v>
      </c>
    </row>
    <row r="12" spans="1:8" ht="13.5" thickBot="1">
      <c r="B12" s="8" t="s">
        <v>41</v>
      </c>
      <c r="C12" s="8" t="s">
        <v>42</v>
      </c>
      <c r="D12" s="10">
        <v>8000</v>
      </c>
      <c r="E12" s="10">
        <v>0</v>
      </c>
      <c r="F12" s="8">
        <v>19.899999999999999</v>
      </c>
      <c r="G12" s="8">
        <v>6.1249999999999876</v>
      </c>
      <c r="H12" s="8">
        <v>14.541666666666675</v>
      </c>
    </row>
    <row r="14" spans="1:8" ht="13.5" thickBot="1">
      <c r="A14" t="s">
        <v>28</v>
      </c>
    </row>
    <row r="15" spans="1:8">
      <c r="B15" s="14"/>
      <c r="C15" s="14"/>
      <c r="D15" s="14" t="s">
        <v>43</v>
      </c>
      <c r="E15" s="14" t="s">
        <v>52</v>
      </c>
      <c r="F15" s="14" t="s">
        <v>54</v>
      </c>
      <c r="G15" s="14" t="s">
        <v>49</v>
      </c>
      <c r="H15" s="14" t="s">
        <v>49</v>
      </c>
    </row>
    <row r="16" spans="1:8" ht="13.5" thickBot="1">
      <c r="B16" s="15" t="s">
        <v>23</v>
      </c>
      <c r="C16" s="15" t="s">
        <v>24</v>
      </c>
      <c r="D16" s="15" t="s">
        <v>44</v>
      </c>
      <c r="E16" s="15" t="s">
        <v>53</v>
      </c>
      <c r="F16" s="15" t="s">
        <v>55</v>
      </c>
      <c r="G16" s="15" t="s">
        <v>50</v>
      </c>
      <c r="H16" s="15" t="s">
        <v>51</v>
      </c>
    </row>
    <row r="17" spans="2:8">
      <c r="B17" s="9" t="s">
        <v>60</v>
      </c>
      <c r="C17" s="9" t="s">
        <v>61</v>
      </c>
      <c r="D17" s="11">
        <v>40000</v>
      </c>
      <c r="E17" s="11">
        <v>-2.4499999999999948</v>
      </c>
      <c r="F17" s="9">
        <v>0</v>
      </c>
      <c r="G17" s="9">
        <v>5000</v>
      </c>
      <c r="H17" s="9">
        <v>20000</v>
      </c>
    </row>
    <row r="18" spans="2:8">
      <c r="B18" s="9" t="s">
        <v>62</v>
      </c>
      <c r="C18" s="9" t="s">
        <v>63</v>
      </c>
      <c r="D18" s="11">
        <v>60000</v>
      </c>
      <c r="E18" s="11">
        <v>-2.4500000000000002</v>
      </c>
      <c r="F18" s="9">
        <v>0</v>
      </c>
      <c r="G18" s="9">
        <v>10000</v>
      </c>
      <c r="H18" s="9">
        <v>6666.666666666667</v>
      </c>
    </row>
    <row r="19" spans="2:8">
      <c r="B19" s="9" t="s">
        <v>64</v>
      </c>
      <c r="C19" s="9" t="s">
        <v>65</v>
      </c>
      <c r="D19" s="11">
        <v>5000</v>
      </c>
      <c r="E19" s="11">
        <v>29.7</v>
      </c>
      <c r="F19" s="9">
        <v>5000</v>
      </c>
      <c r="G19" s="9">
        <v>10000</v>
      </c>
      <c r="H19" s="9">
        <v>2500</v>
      </c>
    </row>
    <row r="20" spans="2:8" ht="13.5" thickBot="1">
      <c r="B20" s="8" t="s">
        <v>66</v>
      </c>
      <c r="C20" s="8" t="s">
        <v>67</v>
      </c>
      <c r="D20" s="10">
        <v>10000</v>
      </c>
      <c r="E20" s="10">
        <v>17.45</v>
      </c>
      <c r="F20" s="8">
        <v>10000</v>
      </c>
      <c r="G20" s="8">
        <v>10000</v>
      </c>
      <c r="H20" s="8">
        <v>6666.666666666667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I25" sqref="I25"/>
    </sheetView>
  </sheetViews>
  <sheetFormatPr defaultRowHeight="12.75"/>
  <cols>
    <col min="1" max="1" width="19.85546875" customWidth="1"/>
    <col min="3" max="3" width="10.85546875" customWidth="1"/>
    <col min="4" max="4" width="11.85546875" customWidth="1"/>
    <col min="6" max="6" width="13.85546875" customWidth="1"/>
  </cols>
  <sheetData>
    <row r="1" spans="1:6">
      <c r="A1" s="1" t="s">
        <v>59</v>
      </c>
    </row>
    <row r="3" spans="1:6">
      <c r="A3" s="1" t="s">
        <v>0</v>
      </c>
      <c r="B3" t="s">
        <v>3</v>
      </c>
      <c r="C3" t="s">
        <v>4</v>
      </c>
    </row>
    <row r="4" spans="1:6">
      <c r="A4" t="s">
        <v>1</v>
      </c>
      <c r="B4" s="2">
        <v>25</v>
      </c>
      <c r="C4" s="2">
        <v>20</v>
      </c>
    </row>
    <row r="5" spans="1:6">
      <c r="A5" t="s">
        <v>2</v>
      </c>
      <c r="B5" s="3">
        <v>0.2</v>
      </c>
      <c r="C5" s="3">
        <v>0.1</v>
      </c>
    </row>
    <row r="7" spans="1:6">
      <c r="A7" s="1" t="s">
        <v>5</v>
      </c>
    </row>
    <row r="8" spans="1:6">
      <c r="A8" t="s">
        <v>6</v>
      </c>
      <c r="B8" s="4">
        <v>10</v>
      </c>
    </row>
    <row r="9" spans="1:6">
      <c r="A9" t="s">
        <v>7</v>
      </c>
      <c r="B9" s="4">
        <v>5</v>
      </c>
    </row>
    <row r="11" spans="1:6">
      <c r="A11" s="1" t="s">
        <v>8</v>
      </c>
    </row>
    <row r="12" spans="1:6">
      <c r="B12" t="s">
        <v>3</v>
      </c>
      <c r="C12" t="s">
        <v>4</v>
      </c>
    </row>
    <row r="13" spans="1:6">
      <c r="B13" s="4">
        <v>8</v>
      </c>
      <c r="C13" s="4">
        <v>6</v>
      </c>
    </row>
    <row r="15" spans="1:6">
      <c r="A15" s="1" t="s">
        <v>9</v>
      </c>
    </row>
    <row r="16" spans="1:6">
      <c r="B16" t="s">
        <v>3</v>
      </c>
      <c r="C16" t="s">
        <v>4</v>
      </c>
      <c r="D16" t="s">
        <v>10</v>
      </c>
      <c r="F16" t="s">
        <v>11</v>
      </c>
    </row>
    <row r="17" spans="1:6">
      <c r="A17" t="s">
        <v>6</v>
      </c>
      <c r="B17" s="7">
        <v>3000</v>
      </c>
      <c r="C17" s="7">
        <v>2000</v>
      </c>
      <c r="D17">
        <f>SUM(B17:C17)</f>
        <v>5000</v>
      </c>
      <c r="E17" s="5" t="s">
        <v>12</v>
      </c>
      <c r="F17" s="4">
        <v>5000</v>
      </c>
    </row>
    <row r="18" spans="1:6">
      <c r="A18" t="s">
        <v>7</v>
      </c>
      <c r="B18" s="7">
        <v>2000</v>
      </c>
      <c r="C18" s="7">
        <v>8000</v>
      </c>
      <c r="D18">
        <f>SUM(B18:C18)</f>
        <v>10000</v>
      </c>
      <c r="E18" s="5" t="s">
        <v>12</v>
      </c>
      <c r="F18" s="4">
        <v>10000</v>
      </c>
    </row>
    <row r="19" spans="1:6">
      <c r="A19" t="s">
        <v>21</v>
      </c>
      <c r="B19">
        <f>SUM(B17:B18)</f>
        <v>5000</v>
      </c>
      <c r="C19">
        <f>SUM(C17:C18)</f>
        <v>10000</v>
      </c>
    </row>
    <row r="21" spans="1:6">
      <c r="A21" t="s">
        <v>13</v>
      </c>
    </row>
    <row r="22" spans="1:6">
      <c r="B22" t="s">
        <v>3</v>
      </c>
      <c r="C22" t="s">
        <v>4</v>
      </c>
    </row>
    <row r="23" spans="1:6">
      <c r="A23" t="s">
        <v>14</v>
      </c>
      <c r="B23">
        <f>SUMPRODUCT(B17:B18,QualityLevels)</f>
        <v>40000</v>
      </c>
      <c r="C23">
        <f>SUMPRODUCT(C17:C18,QualityLevels)</f>
        <v>60000</v>
      </c>
    </row>
    <row r="24" spans="1:6">
      <c r="B24" s="5" t="s">
        <v>15</v>
      </c>
      <c r="C24" s="5" t="s">
        <v>15</v>
      </c>
    </row>
    <row r="25" spans="1:6">
      <c r="A25" t="s">
        <v>16</v>
      </c>
      <c r="B25">
        <f>B13*B19</f>
        <v>40000</v>
      </c>
      <c r="C25">
        <f>C13*C19</f>
        <v>60000</v>
      </c>
    </row>
    <row r="27" spans="1:6">
      <c r="A27" s="1" t="s">
        <v>20</v>
      </c>
    </row>
    <row r="28" spans="1:6">
      <c r="A28" t="s">
        <v>17</v>
      </c>
      <c r="B28">
        <f>SUMPRODUCT(SellingPrice,Sold)</f>
        <v>325000</v>
      </c>
    </row>
    <row r="29" spans="1:6">
      <c r="A29" t="s">
        <v>18</v>
      </c>
      <c r="B29">
        <f>SUMPRODUCT(UnitAdCost,Sold)</f>
        <v>2000</v>
      </c>
    </row>
    <row r="30" spans="1:6">
      <c r="A30" t="s">
        <v>19</v>
      </c>
      <c r="B30" s="6">
        <f>Revenue-AdCost</f>
        <v>323000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>
        <v>1</v>
      </c>
    </row>
    <row r="2" spans="1:2">
      <c r="A2" t="s">
        <v>57</v>
      </c>
    </row>
    <row r="3" spans="1:2">
      <c r="A3">
        <v>1</v>
      </c>
    </row>
    <row r="4" spans="1:2">
      <c r="A4">
        <v>2000</v>
      </c>
    </row>
    <row r="5" spans="1:2">
      <c r="A5">
        <v>20000</v>
      </c>
    </row>
    <row r="6" spans="1:2">
      <c r="A6">
        <v>1000</v>
      </c>
    </row>
    <row r="7" spans="1:2">
      <c r="A7" s="12"/>
      <c r="B7" s="12"/>
    </row>
    <row r="8" spans="1:2">
      <c r="A8" t="s">
        <v>56</v>
      </c>
    </row>
    <row r="9" spans="1:2">
      <c r="A9" t="s">
        <v>58</v>
      </c>
    </row>
    <row r="13" spans="1:2">
      <c r="B13" s="1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Answer Report 1</vt:lpstr>
      <vt:lpstr>Sensitivity Report 1</vt:lpstr>
      <vt:lpstr>Sheet1</vt:lpstr>
      <vt:lpstr>AdCost</vt:lpstr>
      <vt:lpstr>Available</vt:lpstr>
      <vt:lpstr>BlendPlan</vt:lpstr>
      <vt:lpstr>BlendPlans</vt:lpstr>
      <vt:lpstr>Profit</vt:lpstr>
      <vt:lpstr>QualityLevels</vt:lpstr>
      <vt:lpstr>QualityObtained</vt:lpstr>
      <vt:lpstr>QualityReqd</vt:lpstr>
      <vt:lpstr>Revenue</vt:lpstr>
      <vt:lpstr>SellingPrice</vt:lpstr>
      <vt:lpstr>Sold</vt:lpstr>
      <vt:lpstr>UnitAdCost</vt:lpstr>
      <vt:lpstr>Used</vt:lpstr>
    </vt:vector>
  </TitlesOfParts>
  <Company>The Robert H. Smith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Resources</dc:creator>
  <cp:lastModifiedBy>raghavan</cp:lastModifiedBy>
  <dcterms:created xsi:type="dcterms:W3CDTF">2002-02-13T16:46:55Z</dcterms:created>
  <dcterms:modified xsi:type="dcterms:W3CDTF">2010-07-30T17:00:01Z</dcterms:modified>
</cp:coreProperties>
</file>