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4220" windowHeight="8835" activeTab="1"/>
  </bookViews>
  <sheets>
    <sheet name="investor-data" sheetId="1" r:id="rId1"/>
    <sheet name="investor-model" sheetId="4" r:id="rId2"/>
    <sheet name="Answer Report 1" sheetId="7" r:id="rId3"/>
    <sheet name="Sensitivity Report 1" sheetId="8" r:id="rId4"/>
  </sheets>
  <definedNames>
    <definedName name="Allocate_all_of_the_money">'investor-model'!$B$20</definedName>
    <definedName name="at_least_30_percent_in_money_market">'investor-model'!$B$22</definedName>
    <definedName name="At_most_20_000_in_aggressive_growth.">'investor-model'!$B$23</definedName>
    <definedName name="Average_risk_level">'investor-model'!$B$21</definedName>
    <definedName name="Maximize_average_annual_return.">'investor-model'!$B$16</definedName>
    <definedName name="Percent_Invested_in_Adams">'investor-model'!$F$5</definedName>
    <definedName name="Percent_Invested_in_Barney">'investor-model'!$F$6</definedName>
    <definedName name="Percent_Invested_in_Chilton">'investor-model'!$F$7</definedName>
    <definedName name="Percent_Invested_in_Dunster">'investor-model'!$F$8</definedName>
    <definedName name="Percent_Invested_in_Excelsior">'investor-model'!$F$9</definedName>
    <definedName name="solver_adj" localSheetId="1" hidden="1">'investor-model'!$F$5:$F$9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'investor-model'!$B$20</definedName>
    <definedName name="solver_lhs2" localSheetId="1" hidden="1">'investor-model'!$B$23</definedName>
    <definedName name="solver_lhs3" localSheetId="1" hidden="1">'investor-model'!$B$21</definedName>
    <definedName name="solver_lhs4" localSheetId="1" hidden="1">'investor-model'!$B$22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4</definedName>
    <definedName name="solver_nwt" localSheetId="1" hidden="1">1</definedName>
    <definedName name="solver_ofx" localSheetId="1" hidden="1">2</definedName>
    <definedName name="solver_opt" localSheetId="1" hidden="1">'investor-model'!$B$16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3</definedName>
    <definedName name="solver_reo" localSheetId="1" hidden="1">2</definedName>
    <definedName name="solver_rep" localSheetId="1" hidden="1">2</definedName>
    <definedName name="solver_rhs1" localSheetId="1" hidden="1">'investor-model'!$D$20</definedName>
    <definedName name="solver_rhs2" localSheetId="1" hidden="1">'investor-model'!$D$23</definedName>
    <definedName name="solver_rhs3" localSheetId="1" hidden="1">'investor-model'!$D$21</definedName>
    <definedName name="solver_rhs4" localSheetId="1" hidden="1">'investor-model'!$D$22</definedName>
    <definedName name="solver_rlx" localSheetId="1" hidden="1">2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std" localSheetId="1" hidden="1">1</definedName>
    <definedName name="solver_tim" localSheetId="1" hidden="1">100</definedName>
    <definedName name="solver_tol" localSheetId="1" hidden="1">0.0005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25725"/>
</workbook>
</file>

<file path=xl/calcChain.xml><?xml version="1.0" encoding="utf-8"?>
<calcChain xmlns="http://schemas.openxmlformats.org/spreadsheetml/2006/main">
  <c r="G5" i="4"/>
  <c r="B16" s="1"/>
  <c r="G6"/>
  <c r="G7"/>
  <c r="G8"/>
  <c r="G9"/>
  <c r="B20"/>
  <c r="B21"/>
  <c r="B22"/>
  <c r="B23"/>
</calcChain>
</file>

<file path=xl/sharedStrings.xml><?xml version="1.0" encoding="utf-8"?>
<sst xmlns="http://schemas.openxmlformats.org/spreadsheetml/2006/main" count="144" uniqueCount="85">
  <si>
    <t>Name of Fund</t>
  </si>
  <si>
    <t>Category of Fund</t>
  </si>
  <si>
    <t>Risk Level</t>
  </si>
  <si>
    <t>Average Annual Return</t>
  </si>
  <si>
    <t>Adams</t>
  </si>
  <si>
    <t>Barney</t>
  </si>
  <si>
    <t>Chilton</t>
  </si>
  <si>
    <t>Dunster</t>
  </si>
  <si>
    <t>Excelsior</t>
  </si>
  <si>
    <t>Bond</t>
  </si>
  <si>
    <t>Aggressive Growth</t>
  </si>
  <si>
    <t>Money Market</t>
  </si>
  <si>
    <t>Objective</t>
  </si>
  <si>
    <t>Maximize average annual return.</t>
  </si>
  <si>
    <t>Constraints</t>
  </si>
  <si>
    <t>Allocate all of the money</t>
  </si>
  <si>
    <t>Average risk level</t>
  </si>
  <si>
    <t>At most 20,000 in aggressive growth.</t>
  </si>
  <si>
    <t>LHS</t>
  </si>
  <si>
    <t>sign</t>
  </si>
  <si>
    <t>RHS</t>
  </si>
  <si>
    <t>Actual amount</t>
  </si>
  <si>
    <t>Annual Return</t>
  </si>
  <si>
    <t xml:space="preserve">Average </t>
  </si>
  <si>
    <t xml:space="preserve">Proportion </t>
  </si>
  <si>
    <t>Invested in Fund</t>
  </si>
  <si>
    <t>Total available</t>
  </si>
  <si>
    <t>for investing</t>
  </si>
  <si>
    <t>at least 30% in money market</t>
  </si>
  <si>
    <t>Decision Variables</t>
  </si>
  <si>
    <t>&gt;=</t>
  </si>
  <si>
    <t>&lt;=</t>
  </si>
  <si>
    <t>"="</t>
  </si>
  <si>
    <t>Microsoft Excel 9.0 Answer Report</t>
  </si>
  <si>
    <t>Worksheet: [investor.xls]investor-model</t>
  </si>
  <si>
    <t>Target Cell (Max)</t>
  </si>
  <si>
    <t>Cell</t>
  </si>
  <si>
    <t>Name</t>
  </si>
  <si>
    <t>Original Value</t>
  </si>
  <si>
    <t>Final Value</t>
  </si>
  <si>
    <t>Adjustable Cells</t>
  </si>
  <si>
    <t>Cell Value</t>
  </si>
  <si>
    <t>Formula</t>
  </si>
  <si>
    <t>Status</t>
  </si>
  <si>
    <t>Slack</t>
  </si>
  <si>
    <t>$B$16</t>
  </si>
  <si>
    <t>$F$5</t>
  </si>
  <si>
    <t>$F$6</t>
  </si>
  <si>
    <t>$F$7</t>
  </si>
  <si>
    <t>$F$8</t>
  </si>
  <si>
    <t>$F$9</t>
  </si>
  <si>
    <t>$B$20</t>
  </si>
  <si>
    <t>$B$20&lt;=$D$20</t>
  </si>
  <si>
    <t>Binding</t>
  </si>
  <si>
    <t>$B$21</t>
  </si>
  <si>
    <t>$B$21&lt;=$D$21</t>
  </si>
  <si>
    <t>$B$22</t>
  </si>
  <si>
    <t>$B$22&gt;=$D$22</t>
  </si>
  <si>
    <t>Not Binding</t>
  </si>
  <si>
    <t>$B$23</t>
  </si>
  <si>
    <t>$B$23&lt;=$D$23</t>
  </si>
  <si>
    <t>Microsoft Excel 9.0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</si>
  <si>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</si>
  <si>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</si>
  <si>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</si>
  <si>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</si>
  <si>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</si>
  <si>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</si>
  <si>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</si>
  <si>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</si>
  <si>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</si>
  <si>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</si>
  <si>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</si>
  <si>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</si>
  <si>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3/2/01 2:38:05 PM</t>
  </si>
  <si>
    <t>Maximize_average_annual_return.</t>
  </si>
  <si>
    <t>Percent_Invested_in_Adams</t>
  </si>
  <si>
    <t>Percent_Invested_in_Barney</t>
  </si>
  <si>
    <t>Percent_Invested_in_Chilton</t>
  </si>
  <si>
    <t>Percent_Invested_in_Dunster</t>
  </si>
  <si>
    <t>Percent_Invested_in_Excelsior</t>
  </si>
  <si>
    <t>Allocate_all_of_the_money</t>
  </si>
  <si>
    <t>At_most_20_000_in_aggressive_growth.</t>
  </si>
  <si>
    <t>Average_risk_level</t>
  </si>
  <si>
    <t>at_least_30_percent_in_money_market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</si>
</sst>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&quot;$&quot;#,##0.00"/>
  </numFmts>
  <fonts count="3">
    <font>
      <sz val="10"/>
      <name val="Arial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NumberFormat="1" applyFill="1" applyBorder="1" applyAlignment="1"/>
    <xf numFmtId="0" fontId="0" fillId="0" borderId="2" xfId="0" applyNumberFormat="1" applyFill="1" applyBorder="1" applyAlignment="1"/>
    <xf numFmtId="4" fontId="0" fillId="0" borderId="0" xfId="0" applyNumberFormat="1"/>
    <xf numFmtId="165" fontId="0" fillId="0" borderId="1" xfId="0" applyNumberFormat="1" applyFill="1" applyBorder="1" applyAlignment="1"/>
    <xf numFmtId="165" fontId="0" fillId="0" borderId="0" xfId="0" applyNumberFormat="1"/>
    <xf numFmtId="0" fontId="2" fillId="0" borderId="3" xfId="0" applyFont="1" applyFill="1" applyBorder="1" applyAlignment="1">
      <alignment horizontal="center"/>
    </xf>
    <xf numFmtId="4" fontId="0" fillId="0" borderId="2" xfId="0" applyNumberForma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9"/>
  <sheetViews>
    <sheetView workbookViewId="0">
      <selection activeCell="A26" sqref="A26"/>
    </sheetView>
  </sheetViews>
  <sheetFormatPr defaultRowHeight="12.75"/>
  <cols>
    <col min="1" max="1" width="13.85546875" bestFit="1" customWidth="1"/>
    <col min="2" max="2" width="16.7109375" bestFit="1" customWidth="1"/>
    <col min="3" max="3" width="10.28515625" bestFit="1" customWidth="1"/>
    <col min="4" max="4" width="22.5703125" bestFit="1" customWidth="1"/>
  </cols>
  <sheetData>
    <row r="4" spans="1:4">
      <c r="A4" s="2" t="s">
        <v>0</v>
      </c>
      <c r="B4" s="2" t="s">
        <v>1</v>
      </c>
      <c r="C4" s="2" t="s">
        <v>2</v>
      </c>
      <c r="D4" s="2" t="s">
        <v>3</v>
      </c>
    </row>
    <row r="5" spans="1:4">
      <c r="A5" t="s">
        <v>4</v>
      </c>
      <c r="B5" t="s">
        <v>11</v>
      </c>
      <c r="C5">
        <v>1</v>
      </c>
      <c r="D5" s="1">
        <v>4.4999999999999998E-2</v>
      </c>
    </row>
    <row r="6" spans="1:4">
      <c r="A6" t="s">
        <v>5</v>
      </c>
      <c r="B6" t="s">
        <v>11</v>
      </c>
      <c r="C6">
        <v>2</v>
      </c>
      <c r="D6" s="1">
        <v>5.62E-2</v>
      </c>
    </row>
    <row r="7" spans="1:4">
      <c r="A7" t="s">
        <v>6</v>
      </c>
      <c r="B7" t="s">
        <v>9</v>
      </c>
      <c r="C7">
        <v>2</v>
      </c>
      <c r="D7" s="1">
        <v>6.8000000000000005E-2</v>
      </c>
    </row>
    <row r="8" spans="1:4">
      <c r="A8" t="s">
        <v>7</v>
      </c>
      <c r="B8" t="s">
        <v>9</v>
      </c>
      <c r="C8">
        <v>3</v>
      </c>
      <c r="D8" s="1">
        <v>0.10150000000000001</v>
      </c>
    </row>
    <row r="9" spans="1:4">
      <c r="A9" t="s">
        <v>8</v>
      </c>
      <c r="B9" t="s">
        <v>10</v>
      </c>
      <c r="C9">
        <v>5</v>
      </c>
      <c r="D9" s="1">
        <v>0.20599999999999999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3"/>
  <sheetViews>
    <sheetView tabSelected="1" workbookViewId="0">
      <selection activeCell="F15" sqref="F15"/>
    </sheetView>
  </sheetViews>
  <sheetFormatPr defaultRowHeight="12.75"/>
  <cols>
    <col min="1" max="1" width="32.28515625" bestFit="1" customWidth="1"/>
    <col min="2" max="2" width="16.7109375" bestFit="1" customWidth="1"/>
    <col min="3" max="3" width="10.28515625" bestFit="1" customWidth="1"/>
    <col min="4" max="4" width="22.5703125" bestFit="1" customWidth="1"/>
    <col min="6" max="6" width="16.140625" bestFit="1" customWidth="1"/>
    <col min="7" max="7" width="14.28515625" bestFit="1" customWidth="1"/>
  </cols>
  <sheetData>
    <row r="1" spans="1:7">
      <c r="A1" s="2" t="s">
        <v>26</v>
      </c>
      <c r="B1" s="4">
        <v>100000</v>
      </c>
      <c r="F1" t="s">
        <v>29</v>
      </c>
    </row>
    <row r="2" spans="1:7">
      <c r="A2" s="2" t="s">
        <v>27</v>
      </c>
    </row>
    <row r="3" spans="1:7">
      <c r="D3" s="3" t="s">
        <v>23</v>
      </c>
      <c r="F3" s="3" t="s">
        <v>24</v>
      </c>
    </row>
    <row r="4" spans="1:7">
      <c r="A4" s="2" t="s">
        <v>0</v>
      </c>
      <c r="B4" s="2" t="s">
        <v>1</v>
      </c>
      <c r="C4" s="2" t="s">
        <v>2</v>
      </c>
      <c r="D4" s="3" t="s">
        <v>22</v>
      </c>
      <c r="F4" s="3" t="s">
        <v>25</v>
      </c>
      <c r="G4" s="2" t="s">
        <v>21</v>
      </c>
    </row>
    <row r="5" spans="1:7">
      <c r="A5" t="s">
        <v>4</v>
      </c>
      <c r="B5" t="s">
        <v>11</v>
      </c>
      <c r="C5">
        <v>1</v>
      </c>
      <c r="D5" s="1">
        <v>4.4999999999999998E-2</v>
      </c>
      <c r="F5">
        <v>0</v>
      </c>
      <c r="G5" s="5">
        <f>F5*$B$1</f>
        <v>0</v>
      </c>
    </row>
    <row r="6" spans="1:7">
      <c r="A6" t="s">
        <v>5</v>
      </c>
      <c r="B6" t="s">
        <v>11</v>
      </c>
      <c r="C6">
        <v>2</v>
      </c>
      <c r="D6" s="1">
        <v>5.62E-2</v>
      </c>
      <c r="F6">
        <v>0</v>
      </c>
      <c r="G6" s="5">
        <f>F6*$B$1</f>
        <v>0</v>
      </c>
    </row>
    <row r="7" spans="1:7">
      <c r="A7" t="s">
        <v>6</v>
      </c>
      <c r="B7" t="s">
        <v>9</v>
      </c>
      <c r="C7">
        <v>2</v>
      </c>
      <c r="D7" s="1">
        <v>6.8000000000000005E-2</v>
      </c>
      <c r="F7">
        <v>0</v>
      </c>
      <c r="G7" s="5">
        <f>F7*$B$1</f>
        <v>0</v>
      </c>
    </row>
    <row r="8" spans="1:7">
      <c r="A8" t="s">
        <v>7</v>
      </c>
      <c r="B8" t="s">
        <v>9</v>
      </c>
      <c r="C8">
        <v>3</v>
      </c>
      <c r="D8" s="1">
        <v>0.10150000000000001</v>
      </c>
      <c r="F8">
        <v>0</v>
      </c>
      <c r="G8" s="5">
        <f>F8*$B$1</f>
        <v>0</v>
      </c>
    </row>
    <row r="9" spans="1:7">
      <c r="A9" t="s">
        <v>8</v>
      </c>
      <c r="B9" t="s">
        <v>10</v>
      </c>
      <c r="C9">
        <v>5</v>
      </c>
      <c r="D9" s="1">
        <v>0.20599999999999999</v>
      </c>
      <c r="F9">
        <v>0</v>
      </c>
      <c r="G9" s="5">
        <f>F9*$B$1</f>
        <v>0</v>
      </c>
    </row>
    <row r="15" spans="1:7">
      <c r="A15" s="2" t="s">
        <v>12</v>
      </c>
    </row>
    <row r="16" spans="1:7">
      <c r="A16" t="s">
        <v>13</v>
      </c>
      <c r="B16" s="12">
        <f>SUMPRODUCT(D5:D9,G5:G9)</f>
        <v>0</v>
      </c>
    </row>
    <row r="18" spans="1:4">
      <c r="B18" t="s">
        <v>18</v>
      </c>
      <c r="C18" t="s">
        <v>19</v>
      </c>
      <c r="D18" t="s">
        <v>20</v>
      </c>
    </row>
    <row r="19" spans="1:4">
      <c r="A19" s="2" t="s">
        <v>14</v>
      </c>
    </row>
    <row r="20" spans="1:4">
      <c r="A20" t="s">
        <v>15</v>
      </c>
      <c r="B20">
        <f>SUM(F5:F9)</f>
        <v>0</v>
      </c>
      <c r="C20" t="s">
        <v>32</v>
      </c>
      <c r="D20">
        <v>1</v>
      </c>
    </row>
    <row r="21" spans="1:4">
      <c r="A21" t="s">
        <v>16</v>
      </c>
      <c r="B21">
        <f>SUMPRODUCT(C5:C9,F5:F9)</f>
        <v>0</v>
      </c>
      <c r="C21" t="s">
        <v>31</v>
      </c>
      <c r="D21">
        <v>2.5</v>
      </c>
    </row>
    <row r="22" spans="1:4">
      <c r="A22" t="s">
        <v>28</v>
      </c>
      <c r="B22">
        <f>F5+F6</f>
        <v>0</v>
      </c>
      <c r="C22" t="s">
        <v>30</v>
      </c>
      <c r="D22">
        <v>0.3</v>
      </c>
    </row>
    <row r="23" spans="1:4">
      <c r="A23" t="s">
        <v>17</v>
      </c>
      <c r="B23" s="10">
        <f>F9</f>
        <v>0</v>
      </c>
      <c r="C23" t="s">
        <v>31</v>
      </c>
      <c r="D23" s="10">
        <v>0.2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5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35" bestFit="1" customWidth="1"/>
    <col min="4" max="4" width="14.28515625" bestFit="1" customWidth="1"/>
    <col min="5" max="5" width="14" bestFit="1" customWidth="1"/>
    <col min="6" max="6" width="10.5703125" bestFit="1" customWidth="1"/>
    <col min="7" max="7" width="6" customWidth="1"/>
  </cols>
  <sheetData>
    <row r="1" spans="1:5">
      <c r="A1" s="2" t="s">
        <v>33</v>
      </c>
    </row>
    <row r="2" spans="1:5">
      <c r="A2" s="2" t="s">
        <v>34</v>
      </c>
    </row>
    <row r="3" spans="1:5">
      <c r="A3" s="2" t="s">
        <v>74</v>
      </c>
    </row>
    <row r="6" spans="1:5" ht="13.5" thickBot="1">
      <c r="A6" t="s">
        <v>35</v>
      </c>
    </row>
    <row r="7" spans="1:5" ht="13.5" thickBot="1">
      <c r="B7" s="13" t="s">
        <v>36</v>
      </c>
      <c r="C7" s="13" t="s">
        <v>37</v>
      </c>
      <c r="D7" s="13" t="s">
        <v>38</v>
      </c>
      <c r="E7" s="13" t="s">
        <v>39</v>
      </c>
    </row>
    <row r="8" spans="1:5" ht="13.5" thickBot="1">
      <c r="B8" s="6" t="s">
        <v>45</v>
      </c>
      <c r="C8" s="6" t="s">
        <v>75</v>
      </c>
      <c r="D8" s="11">
        <v>0</v>
      </c>
      <c r="E8" s="11">
        <v>9697.5</v>
      </c>
    </row>
    <row r="11" spans="1:5" ht="13.5" thickBot="1">
      <c r="A11" t="s">
        <v>40</v>
      </c>
    </row>
    <row r="12" spans="1:5" ht="13.5" thickBot="1">
      <c r="B12" s="13" t="s">
        <v>36</v>
      </c>
      <c r="C12" s="13" t="s">
        <v>37</v>
      </c>
      <c r="D12" s="13" t="s">
        <v>38</v>
      </c>
      <c r="E12" s="13" t="s">
        <v>39</v>
      </c>
    </row>
    <row r="13" spans="1:5">
      <c r="B13" s="7" t="s">
        <v>46</v>
      </c>
      <c r="C13" s="7" t="s">
        <v>76</v>
      </c>
      <c r="D13" s="9">
        <v>0</v>
      </c>
      <c r="E13" s="9">
        <v>0.45</v>
      </c>
    </row>
    <row r="14" spans="1:5">
      <c r="B14" s="7" t="s">
        <v>47</v>
      </c>
      <c r="C14" s="7" t="s">
        <v>77</v>
      </c>
      <c r="D14" s="9">
        <v>0</v>
      </c>
      <c r="E14" s="9">
        <v>0</v>
      </c>
    </row>
    <row r="15" spans="1:5">
      <c r="B15" s="7" t="s">
        <v>48</v>
      </c>
      <c r="C15" s="7" t="s">
        <v>78</v>
      </c>
      <c r="D15" s="9">
        <v>0</v>
      </c>
      <c r="E15" s="9">
        <v>0</v>
      </c>
    </row>
    <row r="16" spans="1:5">
      <c r="B16" s="7" t="s">
        <v>49</v>
      </c>
      <c r="C16" s="7" t="s">
        <v>79</v>
      </c>
      <c r="D16" s="9">
        <v>0</v>
      </c>
      <c r="E16" s="9">
        <v>0.35</v>
      </c>
    </row>
    <row r="17" spans="1:7" ht="13.5" thickBot="1">
      <c r="B17" s="6" t="s">
        <v>50</v>
      </c>
      <c r="C17" s="6" t="s">
        <v>80</v>
      </c>
      <c r="D17" s="8">
        <v>0</v>
      </c>
      <c r="E17" s="8">
        <v>0.2</v>
      </c>
    </row>
    <row r="20" spans="1:7" ht="13.5" thickBot="1">
      <c r="A20" t="s">
        <v>14</v>
      </c>
    </row>
    <row r="21" spans="1:7" ht="13.5" thickBot="1">
      <c r="B21" s="13" t="s">
        <v>36</v>
      </c>
      <c r="C21" s="13" t="s">
        <v>37</v>
      </c>
      <c r="D21" s="13" t="s">
        <v>41</v>
      </c>
      <c r="E21" s="13" t="s">
        <v>42</v>
      </c>
      <c r="F21" s="13" t="s">
        <v>43</v>
      </c>
      <c r="G21" s="13" t="s">
        <v>44</v>
      </c>
    </row>
    <row r="22" spans="1:7">
      <c r="B22" s="7" t="s">
        <v>51</v>
      </c>
      <c r="C22" s="7" t="s">
        <v>81</v>
      </c>
      <c r="D22" s="9">
        <v>1</v>
      </c>
      <c r="E22" s="7" t="s">
        <v>52</v>
      </c>
      <c r="F22" s="7" t="s">
        <v>53</v>
      </c>
      <c r="G22" s="7">
        <v>0</v>
      </c>
    </row>
    <row r="23" spans="1:7">
      <c r="B23" s="7" t="s">
        <v>59</v>
      </c>
      <c r="C23" s="7" t="s">
        <v>82</v>
      </c>
      <c r="D23" s="14">
        <v>0.2</v>
      </c>
      <c r="E23" s="7" t="s">
        <v>60</v>
      </c>
      <c r="F23" s="7" t="s">
        <v>53</v>
      </c>
      <c r="G23" s="7">
        <v>0</v>
      </c>
    </row>
    <row r="24" spans="1:7">
      <c r="B24" s="7" t="s">
        <v>54</v>
      </c>
      <c r="C24" s="7" t="s">
        <v>83</v>
      </c>
      <c r="D24" s="9">
        <v>2.5</v>
      </c>
      <c r="E24" s="7" t="s">
        <v>55</v>
      </c>
      <c r="F24" s="7" t="s">
        <v>53</v>
      </c>
      <c r="G24" s="7">
        <v>0</v>
      </c>
    </row>
    <row r="25" spans="1:7" ht="13.5" thickBot="1">
      <c r="B25" s="6" t="s">
        <v>56</v>
      </c>
      <c r="C25" s="6" t="s">
        <v>84</v>
      </c>
      <c r="D25" s="8">
        <v>0.45</v>
      </c>
      <c r="E25" s="6" t="s">
        <v>57</v>
      </c>
      <c r="F25" s="6" t="s">
        <v>58</v>
      </c>
      <c r="G25" s="8">
        <v>0.15</v>
      </c>
    </row>
  </sheetData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3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>
      <c r="A1" s="2" t="s">
        <v>61</v>
      </c>
    </row>
    <row r="2" spans="1:8">
      <c r="A2" s="2" t="s">
        <v>34</v>
      </c>
    </row>
    <row r="3" spans="1:8">
      <c r="A3" s="2" t="s">
        <v>74</v>
      </c>
    </row>
    <row r="6" spans="1:8" ht="13.5" thickBot="1">
      <c r="A6" t="s">
        <v>40</v>
      </c>
    </row>
    <row r="7" spans="1:8">
      <c r="B7" s="15"/>
      <c r="C7" s="15"/>
      <c r="D7" s="15" t="s">
        <v>62</v>
      </c>
      <c r="E7" s="15" t="s">
        <v>64</v>
      </c>
      <c r="F7" s="15" t="s">
        <v>12</v>
      </c>
      <c r="G7" s="15" t="s">
        <v>67</v>
      </c>
      <c r="H7" s="15" t="s">
        <v>67</v>
      </c>
    </row>
    <row r="8" spans="1:8" ht="13.5" thickBot="1">
      <c r="B8" s="16" t="s">
        <v>36</v>
      </c>
      <c r="C8" s="16" t="s">
        <v>37</v>
      </c>
      <c r="D8" s="16" t="s">
        <v>63</v>
      </c>
      <c r="E8" s="16" t="s">
        <v>65</v>
      </c>
      <c r="F8" s="16" t="s">
        <v>66</v>
      </c>
      <c r="G8" s="16" t="s">
        <v>68</v>
      </c>
      <c r="H8" s="16" t="s">
        <v>69</v>
      </c>
    </row>
    <row r="9" spans="1:8">
      <c r="B9" s="7" t="s">
        <v>46</v>
      </c>
      <c r="C9" s="7" t="s">
        <v>76</v>
      </c>
      <c r="D9" s="9">
        <v>0.45</v>
      </c>
      <c r="E9" s="9">
        <v>0</v>
      </c>
      <c r="F9" s="7">
        <v>4500</v>
      </c>
      <c r="G9" s="7">
        <v>5650</v>
      </c>
      <c r="H9" s="7">
        <v>1050</v>
      </c>
    </row>
    <row r="10" spans="1:8">
      <c r="B10" s="7" t="s">
        <v>47</v>
      </c>
      <c r="C10" s="7" t="s">
        <v>77</v>
      </c>
      <c r="D10" s="9">
        <v>0</v>
      </c>
      <c r="E10" s="9">
        <v>-1705</v>
      </c>
      <c r="F10" s="7">
        <v>5620</v>
      </c>
      <c r="G10" s="7">
        <v>1705</v>
      </c>
      <c r="H10" s="7">
        <v>1E+30</v>
      </c>
    </row>
    <row r="11" spans="1:8">
      <c r="B11" s="7" t="s">
        <v>48</v>
      </c>
      <c r="C11" s="7" t="s">
        <v>78</v>
      </c>
      <c r="D11" s="9">
        <v>0</v>
      </c>
      <c r="E11" s="9">
        <v>-525</v>
      </c>
      <c r="F11" s="7">
        <v>6800</v>
      </c>
      <c r="G11" s="7">
        <v>525</v>
      </c>
      <c r="H11" s="7">
        <v>1E+30</v>
      </c>
    </row>
    <row r="12" spans="1:8">
      <c r="B12" s="7" t="s">
        <v>49</v>
      </c>
      <c r="C12" s="7" t="s">
        <v>79</v>
      </c>
      <c r="D12" s="9">
        <v>0.35</v>
      </c>
      <c r="E12" s="9">
        <v>0</v>
      </c>
      <c r="F12" s="7">
        <v>10150</v>
      </c>
      <c r="G12" s="7">
        <v>2400</v>
      </c>
      <c r="H12" s="7">
        <v>1050</v>
      </c>
    </row>
    <row r="13" spans="1:8" ht="13.5" thickBot="1">
      <c r="B13" s="6" t="s">
        <v>50</v>
      </c>
      <c r="C13" s="6" t="s">
        <v>80</v>
      </c>
      <c r="D13" s="8">
        <v>0.2</v>
      </c>
      <c r="E13" s="8">
        <v>0</v>
      </c>
      <c r="F13" s="6">
        <v>20600</v>
      </c>
      <c r="G13" s="6">
        <v>1E+30</v>
      </c>
      <c r="H13" s="6">
        <v>4800</v>
      </c>
    </row>
    <row r="15" spans="1:8" ht="13.5" thickBot="1">
      <c r="A15" t="s">
        <v>14</v>
      </c>
    </row>
    <row r="16" spans="1:8">
      <c r="B16" s="15"/>
      <c r="C16" s="15"/>
      <c r="D16" s="15" t="s">
        <v>62</v>
      </c>
      <c r="E16" s="15" t="s">
        <v>70</v>
      </c>
      <c r="F16" s="15" t="s">
        <v>72</v>
      </c>
      <c r="G16" s="15" t="s">
        <v>67</v>
      </c>
      <c r="H16" s="15" t="s">
        <v>67</v>
      </c>
    </row>
    <row r="17" spans="2:8" ht="13.5" thickBot="1">
      <c r="B17" s="16" t="s">
        <v>36</v>
      </c>
      <c r="C17" s="16" t="s">
        <v>37</v>
      </c>
      <c r="D17" s="16" t="s">
        <v>63</v>
      </c>
      <c r="E17" s="16" t="s">
        <v>71</v>
      </c>
      <c r="F17" s="16" t="s">
        <v>73</v>
      </c>
      <c r="G17" s="16" t="s">
        <v>68</v>
      </c>
      <c r="H17" s="16" t="s">
        <v>69</v>
      </c>
    </row>
    <row r="18" spans="2:8">
      <c r="B18" s="7" t="s">
        <v>51</v>
      </c>
      <c r="C18" s="7" t="s">
        <v>81</v>
      </c>
      <c r="D18" s="9">
        <v>1</v>
      </c>
      <c r="E18" s="9">
        <v>1675</v>
      </c>
      <c r="F18" s="7">
        <v>1</v>
      </c>
      <c r="G18" s="7">
        <v>0.7</v>
      </c>
      <c r="H18" s="7">
        <v>9.9999999999999922E-2</v>
      </c>
    </row>
    <row r="19" spans="2:8">
      <c r="B19" s="7" t="s">
        <v>59</v>
      </c>
      <c r="C19" s="7" t="s">
        <v>82</v>
      </c>
      <c r="D19" s="14">
        <v>0.2</v>
      </c>
      <c r="E19" s="14">
        <v>4800</v>
      </c>
      <c r="F19" s="7">
        <v>0.2</v>
      </c>
      <c r="G19" s="7">
        <v>0.17499999999999999</v>
      </c>
      <c r="H19" s="7">
        <v>0.15</v>
      </c>
    </row>
    <row r="20" spans="2:8">
      <c r="B20" s="7" t="s">
        <v>54</v>
      </c>
      <c r="C20" s="7" t="s">
        <v>83</v>
      </c>
      <c r="D20" s="9">
        <v>2.5</v>
      </c>
      <c r="E20" s="9">
        <v>2825</v>
      </c>
      <c r="F20" s="7">
        <v>2.5</v>
      </c>
      <c r="G20" s="7">
        <v>0.3</v>
      </c>
      <c r="H20" s="7">
        <v>0.7</v>
      </c>
    </row>
    <row r="21" spans="2:8" ht="13.5" thickBot="1">
      <c r="B21" s="6" t="s">
        <v>56</v>
      </c>
      <c r="C21" s="6" t="s">
        <v>84</v>
      </c>
      <c r="D21" s="8">
        <v>0.45</v>
      </c>
      <c r="E21" s="8">
        <v>0</v>
      </c>
      <c r="F21" s="6">
        <v>0.3</v>
      </c>
      <c r="G21" s="6">
        <v>0.15</v>
      </c>
      <c r="H21" s="6">
        <v>1E+30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investor-data</vt:lpstr>
      <vt:lpstr>investor-model</vt:lpstr>
      <vt:lpstr>Answer Report 1</vt:lpstr>
      <vt:lpstr>Sensitivity Report 1</vt:lpstr>
      <vt:lpstr>Allocate_all_of_the_money</vt:lpstr>
      <vt:lpstr>at_least_30_percent_in_money_market</vt:lpstr>
      <vt:lpstr>At_most_20_000_in_aggressive_growth.</vt:lpstr>
      <vt:lpstr>Average_risk_level</vt:lpstr>
      <vt:lpstr>Maximize_average_annual_return.</vt:lpstr>
      <vt:lpstr>Percent_Invested_in_Adams</vt:lpstr>
      <vt:lpstr>Percent_Invested_in_Barney</vt:lpstr>
      <vt:lpstr>Percent_Invested_in_Chilton</vt:lpstr>
      <vt:lpstr>Percent_Invested_in_Dunster</vt:lpstr>
      <vt:lpstr>Percent_Invested_in_Excelsior</vt:lpstr>
    </vt:vector>
  </TitlesOfParts>
  <Company>The Robert H. Smith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Raghavan</dc:creator>
  <cp:lastModifiedBy>raghavan</cp:lastModifiedBy>
  <cp:lastPrinted>2001-09-19T18:40:54Z</cp:lastPrinted>
  <dcterms:created xsi:type="dcterms:W3CDTF">2001-02-27T17:37:39Z</dcterms:created>
  <dcterms:modified xsi:type="dcterms:W3CDTF">2010-07-29T22:05:02Z</dcterms:modified>
</cp:coreProperties>
</file>