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50" windowWidth="24915" windowHeight="12075"/>
  </bookViews>
  <sheets>
    <sheet name="Network" sheetId="1" r:id="rId1"/>
    <sheet name="Model" sheetId="2" r:id="rId2"/>
  </sheets>
  <definedNames>
    <definedName name="solver_adj" localSheetId="1" hidden="1">Model!$C$3:$C$7,Model!$G$3:$G$12,Model!$J$3:$J$6</definedName>
    <definedName name="solver_cvg" localSheetId="1" hidden="1">0.0001</definedName>
    <definedName name="solver_drv" localSheetId="1" hidden="1">1</definedName>
    <definedName name="solver_eng" localSheetId="1" hidden="1">2</definedName>
    <definedName name="solver_est" localSheetId="1" hidden="1">1</definedName>
    <definedName name="solver_itr" localSheetId="1" hidden="1">2147483647</definedName>
    <definedName name="solver_lhs1" localSheetId="1" hidden="1">Model!$C$15:$C$19</definedName>
    <definedName name="solver_lhs2" localSheetId="1" hidden="1">Model!$C$3:$C$7</definedName>
    <definedName name="solver_lhs3" localSheetId="1" hidden="1">Model!$G$15:$G$18</definedName>
    <definedName name="solver_lhs4" localSheetId="1" hidden="1">Model!$J$3:$J$6</definedName>
    <definedName name="solver_mip" localSheetId="1" hidden="1">2147483647</definedName>
    <definedName name="solver_mni" localSheetId="1" hidden="1">30</definedName>
    <definedName name="solver_mrt" localSheetId="1" hidden="1">0.075</definedName>
    <definedName name="solver_msl" localSheetId="1" hidden="1">2</definedName>
    <definedName name="solver_neg" localSheetId="1" hidden="1">1</definedName>
    <definedName name="solver_nod" localSheetId="1" hidden="1">2147483647</definedName>
    <definedName name="solver_num" localSheetId="1" hidden="1">4</definedName>
    <definedName name="solver_nwt" localSheetId="1" hidden="1">1</definedName>
    <definedName name="solver_opt" localSheetId="1" hidden="1">Model!$B$21</definedName>
    <definedName name="solver_pre" localSheetId="1" hidden="1">0.000001</definedName>
    <definedName name="solver_rbv" localSheetId="1" hidden="1">1</definedName>
    <definedName name="solver_rel1" localSheetId="1" hidden="1">2</definedName>
    <definedName name="solver_rel2" localSheetId="1" hidden="1">1</definedName>
    <definedName name="solver_rel3" localSheetId="1" hidden="1">2</definedName>
    <definedName name="solver_rel4" localSheetId="1" hidden="1">1</definedName>
    <definedName name="solver_rhs1" localSheetId="1" hidden="1">Model!$D$15:$D$19</definedName>
    <definedName name="solver_rhs2" localSheetId="1" hidden="1">Model!$D$3:$D$7</definedName>
    <definedName name="solver_rhs3" localSheetId="1" hidden="1">Model!$H$15:$H$18</definedName>
    <definedName name="solver_rhs4" localSheetId="1" hidden="1">Model!$K$3:$K$6</definedName>
    <definedName name="solver_rlx" localSheetId="1" hidden="1">2</definedName>
    <definedName name="solver_rsd" localSheetId="1" hidden="1">0</definedName>
    <definedName name="solver_scl" localSheetId="1" hidden="1">1</definedName>
    <definedName name="solver_sho" localSheetId="1" hidden="1">2</definedName>
    <definedName name="solver_ssz" localSheetId="1" hidden="1">100</definedName>
    <definedName name="solver_tim" localSheetId="1" hidden="1">2147483647</definedName>
    <definedName name="solver_tol" localSheetId="1" hidden="1">0.01</definedName>
    <definedName name="solver_typ" localSheetId="1" hidden="1">1</definedName>
    <definedName name="solver_val" localSheetId="1" hidden="1">0</definedName>
    <definedName name="solver_ver" localSheetId="1" hidden="1">3</definedName>
  </definedNames>
  <calcPr calcId="145621"/>
</workbook>
</file>

<file path=xl/calcChain.xml><?xml version="1.0" encoding="utf-8"?>
<calcChain xmlns="http://schemas.openxmlformats.org/spreadsheetml/2006/main">
  <c r="B21" i="2" l="1"/>
  <c r="G18" i="2"/>
  <c r="G17" i="2"/>
  <c r="G16" i="2"/>
  <c r="G15" i="2"/>
  <c r="H16" i="2"/>
  <c r="H17" i="2"/>
  <c r="H18" i="2"/>
  <c r="H15" i="2"/>
  <c r="D19" i="2"/>
  <c r="D18" i="2"/>
  <c r="D17" i="2"/>
  <c r="D16" i="2"/>
  <c r="C19" i="2"/>
  <c r="C18" i="2"/>
  <c r="C17" i="2"/>
  <c r="C16" i="2"/>
  <c r="D15" i="2"/>
  <c r="C15" i="2"/>
</calcChain>
</file>

<file path=xl/sharedStrings.xml><?xml version="1.0" encoding="utf-8"?>
<sst xmlns="http://schemas.openxmlformats.org/spreadsheetml/2006/main" count="88" uniqueCount="77">
  <si>
    <t>Team</t>
  </si>
  <si>
    <t>Wins</t>
  </si>
  <si>
    <t>Losses</t>
  </si>
  <si>
    <t># Left</t>
  </si>
  <si>
    <t>NYY</t>
  </si>
  <si>
    <t>BAL</t>
  </si>
  <si>
    <t>BOS</t>
  </si>
  <si>
    <t>TOR</t>
  </si>
  <si>
    <t>DET</t>
  </si>
  <si>
    <t>Baltimore</t>
  </si>
  <si>
    <t>NY</t>
  </si>
  <si>
    <t>Boston</t>
  </si>
  <si>
    <t>Toronto</t>
  </si>
  <si>
    <t>Detroit</t>
  </si>
  <si>
    <t>First, assume Detroit wins every game. Then, their final standing is 76 wins.</t>
  </si>
  <si>
    <t>We wish to come up with an allocation of teams to win the remaining games in the season in such a way that:</t>
  </si>
  <si>
    <t>1) Every remaining game is played;</t>
  </si>
  <si>
    <t>2) However, no team ends up with more than 76 wins.</t>
  </si>
  <si>
    <r>
      <t xml:space="preserve">Thus, NY is allowed to win </t>
    </r>
    <r>
      <rPr>
        <b/>
        <sz val="11"/>
        <color theme="1"/>
        <rFont val="Calibri"/>
        <family val="2"/>
        <scheme val="minor"/>
      </rPr>
      <t>at most</t>
    </r>
    <r>
      <rPr>
        <sz val="11"/>
        <color theme="1"/>
        <rFont val="Calibri"/>
        <family val="2"/>
        <scheme val="minor"/>
      </rPr>
      <t xml:space="preserve"> one game.</t>
    </r>
  </si>
  <si>
    <r>
      <t xml:space="preserve">Baltimore can win </t>
    </r>
    <r>
      <rPr>
        <b/>
        <sz val="11"/>
        <color theme="1"/>
        <rFont val="Calibri"/>
        <family val="2"/>
        <scheme val="minor"/>
      </rPr>
      <t xml:space="preserve">at most </t>
    </r>
    <r>
      <rPr>
        <sz val="11"/>
        <color theme="1"/>
        <rFont val="Calibri"/>
        <family val="2"/>
        <scheme val="minor"/>
      </rPr>
      <t>5 more. For BOS and TOR, these numbers are 7 and 13.</t>
    </r>
  </si>
  <si>
    <t>The Start node has infinite supply (or "Very Large"). Games flow from Start to a set of "matchup nodes," representing</t>
  </si>
  <si>
    <t>each of the possible matchups for the remaining games. Detroit is not included because we assume that they will win every game.</t>
  </si>
  <si>
    <t>Also, the BOS/TOR matchup is not included because there are 0 remaining games for it.</t>
  </si>
  <si>
    <t>When a game flows from a matchup to a team, that means that you have assigned the team to win that game. If 3 games flow into</t>
  </si>
  <si>
    <t>it, that gives you the total games (from all the matchups) that have been assigned to be won by that team. Thus, the outflow from</t>
  </si>
  <si>
    <t>connected to NY and BAL. These edges have no capacities. However, the matchup nodes must satisfy inflow = outflow constraints,</t>
  </si>
  <si>
    <t>Each matchup node is connected to exactly two "team nodes," representing the two teams in that matchup. Thus, NY/BAL is</t>
  </si>
  <si>
    <t>so if you send a game into NY/BAL, you must send it out to one of the teams.</t>
  </si>
  <si>
    <t>NY/BAL, those games have to be distributed between NY and BAL. Thus, if you take any team node and add up the flow going into</t>
  </si>
  <si>
    <t>a team node must be capped by the "maximum allowable wins" (for NY, this number is 1).</t>
  </si>
  <si>
    <r>
      <t xml:space="preserve">So, any </t>
    </r>
    <r>
      <rPr>
        <b/>
        <sz val="11"/>
        <color theme="1"/>
        <rFont val="Calibri"/>
        <family val="2"/>
        <scheme val="minor"/>
      </rPr>
      <t xml:space="preserve">feasible </t>
    </r>
    <r>
      <rPr>
        <sz val="11"/>
        <color theme="1"/>
        <rFont val="Calibri"/>
        <family val="2"/>
        <scheme val="minor"/>
      </rPr>
      <t>solution to this problem must ensure that any games sent out of Start are assigned in a way that keeps all of the</t>
    </r>
  </si>
  <si>
    <t>teams at 76 wins or fewer.</t>
  </si>
  <si>
    <t>Decision variables</t>
  </si>
  <si>
    <t>Inflows to matchup nodes</t>
  </si>
  <si>
    <t>Start -&gt; NY/BAL</t>
  </si>
  <si>
    <t>Start -&gt; NY/BOS</t>
  </si>
  <si>
    <t>Start -&gt; NY/TOR</t>
  </si>
  <si>
    <t>Start -&gt; BAL/BOS</t>
  </si>
  <si>
    <t>Start -&gt; BAL/TOR</t>
  </si>
  <si>
    <t>NY/BAL -&gt; BAL</t>
  </si>
  <si>
    <t>NY/BAL -&gt; NY</t>
  </si>
  <si>
    <t>NY/BOS -&gt; NY</t>
  </si>
  <si>
    <t>NY/BAL</t>
  </si>
  <si>
    <t>NY/BOS</t>
  </si>
  <si>
    <t>NY/TOR</t>
  </si>
  <si>
    <t>NY/BOS -&gt; BOS</t>
  </si>
  <si>
    <t>NY/TOR -&gt; NY</t>
  </si>
  <si>
    <t>NY/TOR -&gt; TOR</t>
  </si>
  <si>
    <t>BAL/BOS -&gt; BAL</t>
  </si>
  <si>
    <t>BAL/BOS -&gt; BOS</t>
  </si>
  <si>
    <t>BAL/TOR -&gt; BAL</t>
  </si>
  <si>
    <t>BAL/TOR -&gt; TOR</t>
  </si>
  <si>
    <t>Constraints</t>
  </si>
  <si>
    <t>Outflows from team nodes</t>
  </si>
  <si>
    <t>Flows from matchup to team nodes</t>
  </si>
  <si>
    <t>BAL/BOS</t>
  </si>
  <si>
    <t>BAL/TOR</t>
  </si>
  <si>
    <t>Matchup nodes</t>
  </si>
  <si>
    <t>Inflow</t>
  </si>
  <si>
    <t>Outflow</t>
  </si>
  <si>
    <t>Team nodes</t>
  </si>
  <si>
    <t>Objective</t>
  </si>
  <si>
    <t>Capacities</t>
  </si>
  <si>
    <t>The objective is to maximize the total flow going into the "Finish" node (that is, the total outflows from the team nodes, column J). It is also fine to maximize the total flow</t>
  </si>
  <si>
    <t>going out of the "Start" node (the total inflows to the matchup nodes). Either objective will attempt to push as many games from Start to Finish as possible.</t>
  </si>
  <si>
    <t>The flows out of "Start" and into "Finish" are capacitated as described on the previous sheet. We cannot send more games to the matchups than there are remaining games</t>
  </si>
  <si>
    <t>in the season, and the number of games we can assign to a team must keep them below 76 wins (these numbers are 1, 5, 7, 13 for NY, BAL, BOS, TOR).</t>
  </si>
  <si>
    <t>The matchup and team nodes are subject to inflow = outflow constraints. If you send a game to a matchup, a winner must be assigned to it from the two possible teams.</t>
  </si>
  <si>
    <r>
      <t xml:space="preserve">From the optimal solution, it is clear that the capacities for the outflows from team nodes are filled up </t>
    </r>
    <r>
      <rPr>
        <b/>
        <u/>
        <sz val="11"/>
        <color theme="1"/>
        <rFont val="Calibri"/>
        <family val="2"/>
        <scheme val="minor"/>
      </rPr>
      <t>before</t>
    </r>
    <r>
      <rPr>
        <sz val="11"/>
        <color theme="1"/>
        <rFont val="Calibri"/>
        <family val="2"/>
        <scheme val="minor"/>
      </rPr>
      <t xml:space="preserve"> all the remaining games in the season are used. Only 7 games</t>
    </r>
  </si>
  <si>
    <t>are sent to the NY/BOS matchup, even though there are 8 games remaining in the season. It is not possible to send more games to that matchup because all the teams</t>
  </si>
  <si>
    <t>have already reached their maximum allowed number of wins.</t>
  </si>
  <si>
    <t>Thus, we conclude from this that there is no way for DET to end the season at #1. Even the most favourable allocation of games still fills up the maximum allowed wins for</t>
  </si>
  <si>
    <t>the other teams before using up all the remaining games in the season.</t>
  </si>
  <si>
    <t>If you assign a game to a team, it must then be sent forward to the Finish node. You can see from the optimal solution that these constraints are satisfied: for example,</t>
  </si>
  <si>
    <t>two games are sent to BAL/BOS and split equally between BAL and BOS. Also, BAL is assigned 3 wins over NY and 1 over TOR, so the outflow of BAL is 5 games.</t>
  </si>
  <si>
    <t>Capacities for other edges are set similarly to these examples.</t>
  </si>
  <si>
    <t>Edges between matchup and team nodes have unlimited capacities (no capacity constraints).</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</si>
</sst>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b/>
      <sz val="11"/>
      <color theme="1"/>
      <name val="Calibri"/>
      <family val="2"/>
      <scheme val="minor"/>
    </font>
    <font>
      <sz val="18"/>
      <name val="Arial"/>
      <family val="2"/>
    </font>
    <font>
      <b/>
      <sz val="18"/>
      <color rgb="FFFFFFFF"/>
      <name val="Calibri"/>
      <family val="2"/>
    </font>
    <font>
      <sz val="18"/>
      <color rgb="FF000000"/>
      <name val="Calibri"/>
      <family val="2"/>
    </font>
    <font>
      <b/>
      <u/>
      <sz val="11"/>
      <color theme="1"/>
      <name val="Calibri"/>
      <family val="2"/>
      <scheme val="minor"/>
    </font>
  </fonts>
  <fills count="5">
    <fill>
      <patternFill patternType="none"/>
    </fill>
    <fill>
      <patternFill patternType="gray125"/>
    </fill>
    <fill>
      <patternFill patternType="solid">
        <fgColor rgb="FF4F81BD"/>
        <bgColor indexed="64"/>
      </patternFill>
    </fill>
    <fill>
      <patternFill patternType="solid">
        <fgColor rgb="FFD0D8E8"/>
        <bgColor indexed="64"/>
      </patternFill>
    </fill>
    <fill>
      <patternFill patternType="solid">
        <fgColor rgb="FFE9EDF4"/>
        <bgColor indexed="64"/>
      </patternFill>
    </fill>
  </fills>
  <borders count="4">
    <border>
      <left/>
      <right/>
      <top/>
      <bottom/>
      <diagonal/>
    </border>
    <border>
      <left style="medium">
        <color rgb="FFFFFFFF"/>
      </left>
      <right style="medium">
        <color rgb="FFFFFFFF"/>
      </right>
      <top style="medium">
        <color rgb="FFFFFFFF"/>
      </top>
      <bottom style="thick">
        <color rgb="FFFFFFFF"/>
      </bottom>
      <diagonal/>
    </border>
    <border>
      <left style="medium">
        <color rgb="FFFFFFFF"/>
      </left>
      <right style="medium">
        <color rgb="FFFFFFFF"/>
      </right>
      <top style="thick">
        <color rgb="FFFFFFFF"/>
      </top>
      <bottom style="medium">
        <color rgb="FFFFFFFF"/>
      </bottom>
      <diagonal/>
    </border>
    <border>
      <left style="medium">
        <color rgb="FFFFFFFF"/>
      </left>
      <right style="medium">
        <color rgb="FFFFFFFF"/>
      </right>
      <top style="medium">
        <color rgb="FFFFFFFF"/>
      </top>
      <bottom style="medium">
        <color rgb="FFFFFFFF"/>
      </bottom>
      <diagonal/>
    </border>
  </borders>
  <cellStyleXfs count="1">
    <xf numFmtId="0" fontId="0" fillId="0" borderId="0"/>
  </cellStyleXfs>
  <cellXfs count="17">
    <xf numFmtId="0" fontId="0" fillId="0" borderId="0" xfId="0"/>
    <xf numFmtId="0" fontId="3" fillId="2" borderId="1" xfId="0" applyFont="1" applyFill="1" applyBorder="1" applyAlignment="1">
      <alignment horizontal="left" vertical="center" wrapText="1" readingOrder="1"/>
    </xf>
    <xf numFmtId="0" fontId="3" fillId="2" borderId="1" xfId="0" applyFont="1" applyFill="1" applyBorder="1" applyAlignment="1">
      <alignment horizontal="center" vertical="center" wrapText="1" readingOrder="1"/>
    </xf>
    <xf numFmtId="0" fontId="4" fillId="3" borderId="2" xfId="0" applyFont="1" applyFill="1" applyBorder="1" applyAlignment="1">
      <alignment horizontal="left" vertical="center" wrapText="1" readingOrder="1"/>
    </xf>
    <xf numFmtId="0" fontId="4" fillId="3" borderId="2" xfId="0" applyFont="1" applyFill="1" applyBorder="1" applyAlignment="1">
      <alignment horizontal="center" vertical="center" wrapText="1" readingOrder="1"/>
    </xf>
    <xf numFmtId="0" fontId="2" fillId="3" borderId="2" xfId="0" applyFont="1" applyFill="1" applyBorder="1" applyAlignment="1">
      <alignment horizontal="center" vertical="top" wrapText="1"/>
    </xf>
    <xf numFmtId="0" fontId="4" fillId="4" borderId="3" xfId="0" applyFont="1" applyFill="1" applyBorder="1" applyAlignment="1">
      <alignment horizontal="left" vertical="center" wrapText="1" readingOrder="1"/>
    </xf>
    <xf numFmtId="0" fontId="4" fillId="4" borderId="3" xfId="0" applyFont="1" applyFill="1" applyBorder="1" applyAlignment="1">
      <alignment horizontal="center" vertical="center" wrapText="1" readingOrder="1"/>
    </xf>
    <xf numFmtId="0" fontId="2" fillId="4" borderId="3" xfId="0" applyFont="1" applyFill="1" applyBorder="1" applyAlignment="1">
      <alignment horizontal="center" vertical="top" wrapText="1"/>
    </xf>
    <xf numFmtId="0" fontId="4" fillId="3" borderId="3" xfId="0" applyFont="1" applyFill="1" applyBorder="1" applyAlignment="1">
      <alignment horizontal="left" vertical="center" wrapText="1" readingOrder="1"/>
    </xf>
    <xf numFmtId="0" fontId="4" fillId="3" borderId="3" xfId="0" applyFont="1" applyFill="1" applyBorder="1" applyAlignment="1">
      <alignment horizontal="center" vertical="center" wrapText="1" readingOrder="1"/>
    </xf>
    <xf numFmtId="0" fontId="2" fillId="3" borderId="3" xfId="0" applyFont="1" applyFill="1" applyBorder="1" applyAlignment="1">
      <alignment horizontal="center" vertical="top" wrapText="1"/>
    </xf>
    <xf numFmtId="0" fontId="1" fillId="0" borderId="0" xfId="0" applyFont="1"/>
    <xf numFmtId="0" fontId="5" fillId="0" borderId="0" xfId="0" applyFont="1"/>
    <xf numFmtId="0" fontId="5" fillId="0" borderId="0" xfId="0" applyFont="1" applyAlignment="1">
      <alignment horizontal="center"/>
    </xf>
    <xf numFmtId="0" fontId="5" fillId="0" borderId="0" xfId="0" applyFont="1" applyAlignment="1">
      <alignment horizontal="center"/>
    </xf>
    <xf numFmtId="0" fontId="0" fillId="0" borderId="0" xfId="0"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1538655</xdr:colOff>
      <xdr:row>24</xdr:row>
      <xdr:rowOff>109904</xdr:rowOff>
    </xdr:from>
    <xdr:to>
      <xdr:col>1</xdr:col>
      <xdr:colOff>564174</xdr:colOff>
      <xdr:row>26</xdr:row>
      <xdr:rowOff>102577</xdr:rowOff>
    </xdr:to>
    <xdr:sp macro="" textlink="">
      <xdr:nvSpPr>
        <xdr:cNvPr id="6" name="Rounded Rectangle 5"/>
        <xdr:cNvSpPr/>
      </xdr:nvSpPr>
      <xdr:spPr>
        <a:xfrm>
          <a:off x="1538655" y="5392616"/>
          <a:ext cx="578827" cy="373673"/>
        </a:xfrm>
        <a:prstGeom prst="roundRect">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Start</a:t>
          </a:r>
        </a:p>
      </xdr:txBody>
    </xdr:sp>
    <xdr:clientData/>
  </xdr:twoCellAnchor>
  <xdr:twoCellAnchor>
    <xdr:from>
      <xdr:col>3</xdr:col>
      <xdr:colOff>5863</xdr:colOff>
      <xdr:row>16</xdr:row>
      <xdr:rowOff>14653</xdr:rowOff>
    </xdr:from>
    <xdr:to>
      <xdr:col>4</xdr:col>
      <xdr:colOff>0</xdr:colOff>
      <xdr:row>19</xdr:row>
      <xdr:rowOff>0</xdr:rowOff>
    </xdr:to>
    <xdr:sp macro="" textlink="">
      <xdr:nvSpPr>
        <xdr:cNvPr id="7" name="Rounded Rectangle 6"/>
        <xdr:cNvSpPr/>
      </xdr:nvSpPr>
      <xdr:spPr>
        <a:xfrm>
          <a:off x="2834055" y="3773365"/>
          <a:ext cx="602272" cy="556847"/>
        </a:xfrm>
        <a:prstGeom prst="roundRect">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NY</a:t>
          </a:r>
        </a:p>
        <a:p>
          <a:pPr algn="l"/>
          <a:r>
            <a:rPr lang="en-US" sz="1100">
              <a:solidFill>
                <a:sysClr val="windowText" lastClr="000000"/>
              </a:solidFill>
            </a:rPr>
            <a:t>BAL</a:t>
          </a:r>
        </a:p>
      </xdr:txBody>
    </xdr:sp>
    <xdr:clientData/>
  </xdr:twoCellAnchor>
  <xdr:twoCellAnchor>
    <xdr:from>
      <xdr:col>3</xdr:col>
      <xdr:colOff>4398</xdr:colOff>
      <xdr:row>19</xdr:row>
      <xdr:rowOff>189033</xdr:rowOff>
    </xdr:from>
    <xdr:to>
      <xdr:col>3</xdr:col>
      <xdr:colOff>606670</xdr:colOff>
      <xdr:row>22</xdr:row>
      <xdr:rowOff>174380</xdr:rowOff>
    </xdr:to>
    <xdr:sp macro="" textlink="">
      <xdr:nvSpPr>
        <xdr:cNvPr id="8" name="Rounded Rectangle 7"/>
        <xdr:cNvSpPr/>
      </xdr:nvSpPr>
      <xdr:spPr>
        <a:xfrm>
          <a:off x="2832590" y="4519245"/>
          <a:ext cx="602272" cy="556847"/>
        </a:xfrm>
        <a:prstGeom prst="roundRect">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NY</a:t>
          </a:r>
        </a:p>
        <a:p>
          <a:pPr algn="l"/>
          <a:r>
            <a:rPr lang="en-US" sz="1100">
              <a:solidFill>
                <a:sysClr val="windowText" lastClr="000000"/>
              </a:solidFill>
            </a:rPr>
            <a:t>BOS</a:t>
          </a:r>
        </a:p>
      </xdr:txBody>
    </xdr:sp>
    <xdr:clientData/>
  </xdr:twoCellAnchor>
  <xdr:twoCellAnchor>
    <xdr:from>
      <xdr:col>3</xdr:col>
      <xdr:colOff>2932</xdr:colOff>
      <xdr:row>24</xdr:row>
      <xdr:rowOff>4394</xdr:rowOff>
    </xdr:from>
    <xdr:to>
      <xdr:col>3</xdr:col>
      <xdr:colOff>605204</xdr:colOff>
      <xdr:row>26</xdr:row>
      <xdr:rowOff>180241</xdr:rowOff>
    </xdr:to>
    <xdr:sp macro="" textlink="">
      <xdr:nvSpPr>
        <xdr:cNvPr id="9" name="Rounded Rectangle 8"/>
        <xdr:cNvSpPr/>
      </xdr:nvSpPr>
      <xdr:spPr>
        <a:xfrm>
          <a:off x="2831124" y="5287106"/>
          <a:ext cx="602272" cy="556847"/>
        </a:xfrm>
        <a:prstGeom prst="roundRect">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NY</a:t>
          </a:r>
        </a:p>
        <a:p>
          <a:pPr algn="l"/>
          <a:r>
            <a:rPr lang="en-US" sz="1100">
              <a:solidFill>
                <a:sysClr val="windowText" lastClr="000000"/>
              </a:solidFill>
            </a:rPr>
            <a:t>TOR</a:t>
          </a:r>
        </a:p>
      </xdr:txBody>
    </xdr:sp>
    <xdr:clientData/>
  </xdr:twoCellAnchor>
  <xdr:twoCellAnchor>
    <xdr:from>
      <xdr:col>3</xdr:col>
      <xdr:colOff>0</xdr:colOff>
      <xdr:row>28</xdr:row>
      <xdr:rowOff>7327</xdr:rowOff>
    </xdr:from>
    <xdr:to>
      <xdr:col>3</xdr:col>
      <xdr:colOff>602272</xdr:colOff>
      <xdr:row>30</xdr:row>
      <xdr:rowOff>183174</xdr:rowOff>
    </xdr:to>
    <xdr:sp macro="" textlink="">
      <xdr:nvSpPr>
        <xdr:cNvPr id="10" name="Rounded Rectangle 9"/>
        <xdr:cNvSpPr/>
      </xdr:nvSpPr>
      <xdr:spPr>
        <a:xfrm>
          <a:off x="2828192" y="6052039"/>
          <a:ext cx="602272" cy="556847"/>
        </a:xfrm>
        <a:prstGeom prst="roundRect">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BAL</a:t>
          </a:r>
        </a:p>
        <a:p>
          <a:pPr algn="l"/>
          <a:r>
            <a:rPr lang="en-US" sz="1100">
              <a:solidFill>
                <a:sysClr val="windowText" lastClr="000000"/>
              </a:solidFill>
            </a:rPr>
            <a:t>BOS</a:t>
          </a:r>
        </a:p>
      </xdr:txBody>
    </xdr:sp>
    <xdr:clientData/>
  </xdr:twoCellAnchor>
  <xdr:twoCellAnchor>
    <xdr:from>
      <xdr:col>3</xdr:col>
      <xdr:colOff>7328</xdr:colOff>
      <xdr:row>32</xdr:row>
      <xdr:rowOff>0</xdr:rowOff>
    </xdr:from>
    <xdr:to>
      <xdr:col>4</xdr:col>
      <xdr:colOff>1465</xdr:colOff>
      <xdr:row>34</xdr:row>
      <xdr:rowOff>175847</xdr:rowOff>
    </xdr:to>
    <xdr:sp macro="" textlink="">
      <xdr:nvSpPr>
        <xdr:cNvPr id="11" name="Rounded Rectangle 10"/>
        <xdr:cNvSpPr/>
      </xdr:nvSpPr>
      <xdr:spPr>
        <a:xfrm>
          <a:off x="2835520" y="6806712"/>
          <a:ext cx="602272" cy="556847"/>
        </a:xfrm>
        <a:prstGeom prst="roundRect">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BAL</a:t>
          </a:r>
        </a:p>
        <a:p>
          <a:pPr algn="l"/>
          <a:r>
            <a:rPr lang="en-US" sz="1100">
              <a:solidFill>
                <a:sysClr val="windowText" lastClr="000000"/>
              </a:solidFill>
            </a:rPr>
            <a:t>TOR</a:t>
          </a:r>
        </a:p>
      </xdr:txBody>
    </xdr:sp>
    <xdr:clientData/>
  </xdr:twoCellAnchor>
  <xdr:twoCellAnchor>
    <xdr:from>
      <xdr:col>5</xdr:col>
      <xdr:colOff>605205</xdr:colOff>
      <xdr:row>18</xdr:row>
      <xdr:rowOff>13189</xdr:rowOff>
    </xdr:from>
    <xdr:to>
      <xdr:col>6</xdr:col>
      <xdr:colOff>599342</xdr:colOff>
      <xdr:row>20</xdr:row>
      <xdr:rowOff>7327</xdr:rowOff>
    </xdr:to>
    <xdr:sp macro="" textlink="">
      <xdr:nvSpPr>
        <xdr:cNvPr id="13" name="Rounded Rectangle 12"/>
        <xdr:cNvSpPr/>
      </xdr:nvSpPr>
      <xdr:spPr>
        <a:xfrm>
          <a:off x="4510455" y="4152901"/>
          <a:ext cx="602272" cy="375138"/>
        </a:xfrm>
        <a:prstGeom prst="roundRect">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a:solidFill>
                <a:sysClr val="windowText" lastClr="000000"/>
              </a:solidFill>
            </a:rPr>
            <a:t>NY</a:t>
          </a:r>
        </a:p>
      </xdr:txBody>
    </xdr:sp>
    <xdr:clientData/>
  </xdr:twoCellAnchor>
  <xdr:twoCellAnchor>
    <xdr:from>
      <xdr:col>6</xdr:col>
      <xdr:colOff>2931</xdr:colOff>
      <xdr:row>22</xdr:row>
      <xdr:rowOff>92320</xdr:rowOff>
    </xdr:from>
    <xdr:to>
      <xdr:col>6</xdr:col>
      <xdr:colOff>605203</xdr:colOff>
      <xdr:row>24</xdr:row>
      <xdr:rowOff>86458</xdr:rowOff>
    </xdr:to>
    <xdr:sp macro="" textlink="">
      <xdr:nvSpPr>
        <xdr:cNvPr id="14" name="Rounded Rectangle 13"/>
        <xdr:cNvSpPr/>
      </xdr:nvSpPr>
      <xdr:spPr>
        <a:xfrm>
          <a:off x="4516316" y="4994032"/>
          <a:ext cx="602272" cy="375138"/>
        </a:xfrm>
        <a:prstGeom prst="roundRect">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a:solidFill>
                <a:sysClr val="windowText" lastClr="000000"/>
              </a:solidFill>
            </a:rPr>
            <a:t>BAL</a:t>
          </a:r>
        </a:p>
      </xdr:txBody>
    </xdr:sp>
    <xdr:clientData/>
  </xdr:twoCellAnchor>
  <xdr:twoCellAnchor>
    <xdr:from>
      <xdr:col>6</xdr:col>
      <xdr:colOff>7326</xdr:colOff>
      <xdr:row>26</xdr:row>
      <xdr:rowOff>131884</xdr:rowOff>
    </xdr:from>
    <xdr:to>
      <xdr:col>7</xdr:col>
      <xdr:colOff>1464</xdr:colOff>
      <xdr:row>28</xdr:row>
      <xdr:rowOff>126022</xdr:rowOff>
    </xdr:to>
    <xdr:sp macro="" textlink="">
      <xdr:nvSpPr>
        <xdr:cNvPr id="15" name="Rounded Rectangle 14"/>
        <xdr:cNvSpPr/>
      </xdr:nvSpPr>
      <xdr:spPr>
        <a:xfrm>
          <a:off x="4520711" y="5795596"/>
          <a:ext cx="602272" cy="375138"/>
        </a:xfrm>
        <a:prstGeom prst="roundRect">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a:solidFill>
                <a:sysClr val="windowText" lastClr="000000"/>
              </a:solidFill>
            </a:rPr>
            <a:t>BOS</a:t>
          </a:r>
        </a:p>
      </xdr:txBody>
    </xdr:sp>
    <xdr:clientData/>
  </xdr:twoCellAnchor>
  <xdr:twoCellAnchor>
    <xdr:from>
      <xdr:col>6</xdr:col>
      <xdr:colOff>0</xdr:colOff>
      <xdr:row>30</xdr:row>
      <xdr:rowOff>168520</xdr:rowOff>
    </xdr:from>
    <xdr:to>
      <xdr:col>6</xdr:col>
      <xdr:colOff>602272</xdr:colOff>
      <xdr:row>32</xdr:row>
      <xdr:rowOff>162658</xdr:rowOff>
    </xdr:to>
    <xdr:sp macro="" textlink="">
      <xdr:nvSpPr>
        <xdr:cNvPr id="16" name="Rounded Rectangle 15"/>
        <xdr:cNvSpPr/>
      </xdr:nvSpPr>
      <xdr:spPr>
        <a:xfrm>
          <a:off x="4513385" y="6594232"/>
          <a:ext cx="602272" cy="375138"/>
        </a:xfrm>
        <a:prstGeom prst="roundRect">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a:solidFill>
                <a:sysClr val="windowText" lastClr="000000"/>
              </a:solidFill>
            </a:rPr>
            <a:t>TOR</a:t>
          </a:r>
        </a:p>
      </xdr:txBody>
    </xdr:sp>
    <xdr:clientData/>
  </xdr:twoCellAnchor>
  <xdr:twoCellAnchor>
    <xdr:from>
      <xdr:col>8</xdr:col>
      <xdr:colOff>5862</xdr:colOff>
      <xdr:row>24</xdr:row>
      <xdr:rowOff>130419</xdr:rowOff>
    </xdr:from>
    <xdr:to>
      <xdr:col>8</xdr:col>
      <xdr:colOff>584689</xdr:colOff>
      <xdr:row>26</xdr:row>
      <xdr:rowOff>123092</xdr:rowOff>
    </xdr:to>
    <xdr:sp macro="" textlink="">
      <xdr:nvSpPr>
        <xdr:cNvPr id="17" name="Rounded Rectangle 16"/>
        <xdr:cNvSpPr/>
      </xdr:nvSpPr>
      <xdr:spPr>
        <a:xfrm>
          <a:off x="5735516" y="5413131"/>
          <a:ext cx="578827" cy="373673"/>
        </a:xfrm>
        <a:prstGeom prst="roundRect">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Finish</a:t>
          </a:r>
        </a:p>
      </xdr:txBody>
    </xdr:sp>
    <xdr:clientData/>
  </xdr:twoCellAnchor>
  <xdr:twoCellAnchor>
    <xdr:from>
      <xdr:col>1</xdr:col>
      <xdr:colOff>564174</xdr:colOff>
      <xdr:row>17</xdr:row>
      <xdr:rowOff>102577</xdr:rowOff>
    </xdr:from>
    <xdr:to>
      <xdr:col>3</xdr:col>
      <xdr:colOff>5863</xdr:colOff>
      <xdr:row>25</xdr:row>
      <xdr:rowOff>106241</xdr:rowOff>
    </xdr:to>
    <xdr:cxnSp macro="">
      <xdr:nvCxnSpPr>
        <xdr:cNvPr id="19" name="Straight Arrow Connector 18"/>
        <xdr:cNvCxnSpPr>
          <a:stCxn id="6" idx="3"/>
          <a:endCxn id="7" idx="1"/>
        </xdr:cNvCxnSpPr>
      </xdr:nvCxnSpPr>
      <xdr:spPr>
        <a:xfrm flipV="1">
          <a:off x="2117482" y="4051789"/>
          <a:ext cx="716573" cy="1527664"/>
        </a:xfrm>
        <a:prstGeom prst="straightConnector1">
          <a:avLst/>
        </a:prstGeom>
        <a:ln w="28575">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564174</xdr:colOff>
      <xdr:row>21</xdr:row>
      <xdr:rowOff>86457</xdr:rowOff>
    </xdr:from>
    <xdr:to>
      <xdr:col>3</xdr:col>
      <xdr:colOff>4398</xdr:colOff>
      <xdr:row>25</xdr:row>
      <xdr:rowOff>106241</xdr:rowOff>
    </xdr:to>
    <xdr:cxnSp macro="">
      <xdr:nvCxnSpPr>
        <xdr:cNvPr id="20" name="Straight Arrow Connector 19"/>
        <xdr:cNvCxnSpPr>
          <a:stCxn id="6" idx="3"/>
          <a:endCxn id="8" idx="1"/>
        </xdr:cNvCxnSpPr>
      </xdr:nvCxnSpPr>
      <xdr:spPr>
        <a:xfrm flipV="1">
          <a:off x="2117482" y="4797669"/>
          <a:ext cx="715108" cy="781784"/>
        </a:xfrm>
        <a:prstGeom prst="straightConnector1">
          <a:avLst/>
        </a:prstGeom>
        <a:ln w="28575">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564174</xdr:colOff>
      <xdr:row>25</xdr:row>
      <xdr:rowOff>92318</xdr:rowOff>
    </xdr:from>
    <xdr:to>
      <xdr:col>3</xdr:col>
      <xdr:colOff>2932</xdr:colOff>
      <xdr:row>25</xdr:row>
      <xdr:rowOff>106241</xdr:rowOff>
    </xdr:to>
    <xdr:cxnSp macro="">
      <xdr:nvCxnSpPr>
        <xdr:cNvPr id="23" name="Straight Arrow Connector 22"/>
        <xdr:cNvCxnSpPr>
          <a:stCxn id="6" idx="3"/>
          <a:endCxn id="9" idx="1"/>
        </xdr:cNvCxnSpPr>
      </xdr:nvCxnSpPr>
      <xdr:spPr>
        <a:xfrm flipV="1">
          <a:off x="2117482" y="5565530"/>
          <a:ext cx="713642" cy="13923"/>
        </a:xfrm>
        <a:prstGeom prst="straightConnector1">
          <a:avLst/>
        </a:prstGeom>
        <a:ln w="28575">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564174</xdr:colOff>
      <xdr:row>25</xdr:row>
      <xdr:rowOff>106241</xdr:rowOff>
    </xdr:from>
    <xdr:to>
      <xdr:col>3</xdr:col>
      <xdr:colOff>0</xdr:colOff>
      <xdr:row>29</xdr:row>
      <xdr:rowOff>95251</xdr:rowOff>
    </xdr:to>
    <xdr:cxnSp macro="">
      <xdr:nvCxnSpPr>
        <xdr:cNvPr id="26" name="Straight Arrow Connector 25"/>
        <xdr:cNvCxnSpPr>
          <a:stCxn id="6" idx="3"/>
          <a:endCxn id="10" idx="1"/>
        </xdr:cNvCxnSpPr>
      </xdr:nvCxnSpPr>
      <xdr:spPr>
        <a:xfrm>
          <a:off x="2117482" y="5579453"/>
          <a:ext cx="710710" cy="751010"/>
        </a:xfrm>
        <a:prstGeom prst="straightConnector1">
          <a:avLst/>
        </a:prstGeom>
        <a:ln w="28575">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564174</xdr:colOff>
      <xdr:row>25</xdr:row>
      <xdr:rowOff>106241</xdr:rowOff>
    </xdr:from>
    <xdr:to>
      <xdr:col>3</xdr:col>
      <xdr:colOff>7328</xdr:colOff>
      <xdr:row>33</xdr:row>
      <xdr:rowOff>87924</xdr:rowOff>
    </xdr:to>
    <xdr:cxnSp macro="">
      <xdr:nvCxnSpPr>
        <xdr:cNvPr id="29" name="Straight Arrow Connector 28"/>
        <xdr:cNvCxnSpPr>
          <a:stCxn id="6" idx="3"/>
          <a:endCxn id="11" idx="1"/>
        </xdr:cNvCxnSpPr>
      </xdr:nvCxnSpPr>
      <xdr:spPr>
        <a:xfrm>
          <a:off x="2117482" y="5579453"/>
          <a:ext cx="718038" cy="1505683"/>
        </a:xfrm>
        <a:prstGeom prst="straightConnector1">
          <a:avLst/>
        </a:prstGeom>
        <a:ln w="28575">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0</xdr:colOff>
      <xdr:row>17</xdr:row>
      <xdr:rowOff>102577</xdr:rowOff>
    </xdr:from>
    <xdr:to>
      <xdr:col>5</xdr:col>
      <xdr:colOff>605205</xdr:colOff>
      <xdr:row>19</xdr:row>
      <xdr:rowOff>10258</xdr:rowOff>
    </xdr:to>
    <xdr:cxnSp macro="">
      <xdr:nvCxnSpPr>
        <xdr:cNvPr id="32" name="Straight Arrow Connector 31"/>
        <xdr:cNvCxnSpPr>
          <a:stCxn id="7" idx="3"/>
          <a:endCxn id="13" idx="1"/>
        </xdr:cNvCxnSpPr>
      </xdr:nvCxnSpPr>
      <xdr:spPr>
        <a:xfrm>
          <a:off x="3436327" y="4051789"/>
          <a:ext cx="1074128" cy="288681"/>
        </a:xfrm>
        <a:prstGeom prst="straightConnector1">
          <a:avLst/>
        </a:prstGeom>
        <a:ln w="28575">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0</xdr:colOff>
      <xdr:row>17</xdr:row>
      <xdr:rowOff>102577</xdr:rowOff>
    </xdr:from>
    <xdr:to>
      <xdr:col>6</xdr:col>
      <xdr:colOff>2931</xdr:colOff>
      <xdr:row>23</xdr:row>
      <xdr:rowOff>89389</xdr:rowOff>
    </xdr:to>
    <xdr:cxnSp macro="">
      <xdr:nvCxnSpPr>
        <xdr:cNvPr id="35" name="Straight Arrow Connector 34"/>
        <xdr:cNvCxnSpPr>
          <a:stCxn id="7" idx="3"/>
          <a:endCxn id="14" idx="1"/>
        </xdr:cNvCxnSpPr>
      </xdr:nvCxnSpPr>
      <xdr:spPr>
        <a:xfrm>
          <a:off x="3436327" y="4051789"/>
          <a:ext cx="1079989" cy="1129812"/>
        </a:xfrm>
        <a:prstGeom prst="straightConnector1">
          <a:avLst/>
        </a:prstGeom>
        <a:ln w="28575">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606670</xdr:colOff>
      <xdr:row>19</xdr:row>
      <xdr:rowOff>10258</xdr:rowOff>
    </xdr:from>
    <xdr:to>
      <xdr:col>5</xdr:col>
      <xdr:colOff>605205</xdr:colOff>
      <xdr:row>21</xdr:row>
      <xdr:rowOff>86457</xdr:rowOff>
    </xdr:to>
    <xdr:cxnSp macro="">
      <xdr:nvCxnSpPr>
        <xdr:cNvPr id="38" name="Straight Arrow Connector 37"/>
        <xdr:cNvCxnSpPr>
          <a:stCxn id="8" idx="3"/>
          <a:endCxn id="13" idx="1"/>
        </xdr:cNvCxnSpPr>
      </xdr:nvCxnSpPr>
      <xdr:spPr>
        <a:xfrm flipV="1">
          <a:off x="3434862" y="4340470"/>
          <a:ext cx="1075593" cy="457199"/>
        </a:xfrm>
        <a:prstGeom prst="straightConnector1">
          <a:avLst/>
        </a:prstGeom>
        <a:ln w="28575">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606670</xdr:colOff>
      <xdr:row>21</xdr:row>
      <xdr:rowOff>86457</xdr:rowOff>
    </xdr:from>
    <xdr:to>
      <xdr:col>6</xdr:col>
      <xdr:colOff>7326</xdr:colOff>
      <xdr:row>27</xdr:row>
      <xdr:rowOff>128953</xdr:rowOff>
    </xdr:to>
    <xdr:cxnSp macro="">
      <xdr:nvCxnSpPr>
        <xdr:cNvPr id="41" name="Straight Arrow Connector 40"/>
        <xdr:cNvCxnSpPr>
          <a:stCxn id="8" idx="3"/>
          <a:endCxn id="15" idx="1"/>
        </xdr:cNvCxnSpPr>
      </xdr:nvCxnSpPr>
      <xdr:spPr>
        <a:xfrm>
          <a:off x="3434862" y="4797669"/>
          <a:ext cx="1085849" cy="1185496"/>
        </a:xfrm>
        <a:prstGeom prst="straightConnector1">
          <a:avLst/>
        </a:prstGeom>
        <a:ln w="28575">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605204</xdr:colOff>
      <xdr:row>19</xdr:row>
      <xdr:rowOff>10258</xdr:rowOff>
    </xdr:from>
    <xdr:to>
      <xdr:col>5</xdr:col>
      <xdr:colOff>605205</xdr:colOff>
      <xdr:row>25</xdr:row>
      <xdr:rowOff>92318</xdr:rowOff>
    </xdr:to>
    <xdr:cxnSp macro="">
      <xdr:nvCxnSpPr>
        <xdr:cNvPr id="44" name="Straight Arrow Connector 43"/>
        <xdr:cNvCxnSpPr>
          <a:stCxn id="9" idx="3"/>
          <a:endCxn id="13" idx="1"/>
        </xdr:cNvCxnSpPr>
      </xdr:nvCxnSpPr>
      <xdr:spPr>
        <a:xfrm flipV="1">
          <a:off x="3433396" y="4340470"/>
          <a:ext cx="1077059" cy="1225060"/>
        </a:xfrm>
        <a:prstGeom prst="straightConnector1">
          <a:avLst/>
        </a:prstGeom>
        <a:ln w="28575">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605204</xdr:colOff>
      <xdr:row>25</xdr:row>
      <xdr:rowOff>92318</xdr:rowOff>
    </xdr:from>
    <xdr:to>
      <xdr:col>6</xdr:col>
      <xdr:colOff>0</xdr:colOff>
      <xdr:row>31</xdr:row>
      <xdr:rowOff>165589</xdr:rowOff>
    </xdr:to>
    <xdr:cxnSp macro="">
      <xdr:nvCxnSpPr>
        <xdr:cNvPr id="48" name="Straight Arrow Connector 47"/>
        <xdr:cNvCxnSpPr>
          <a:stCxn id="9" idx="3"/>
          <a:endCxn id="16" idx="1"/>
        </xdr:cNvCxnSpPr>
      </xdr:nvCxnSpPr>
      <xdr:spPr>
        <a:xfrm>
          <a:off x="3433396" y="5565530"/>
          <a:ext cx="1079989" cy="1216271"/>
        </a:xfrm>
        <a:prstGeom prst="straightConnector1">
          <a:avLst/>
        </a:prstGeom>
        <a:ln w="28575">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602272</xdr:colOff>
      <xdr:row>23</xdr:row>
      <xdr:rowOff>89389</xdr:rowOff>
    </xdr:from>
    <xdr:to>
      <xdr:col>6</xdr:col>
      <xdr:colOff>2931</xdr:colOff>
      <xdr:row>29</xdr:row>
      <xdr:rowOff>95251</xdr:rowOff>
    </xdr:to>
    <xdr:cxnSp macro="">
      <xdr:nvCxnSpPr>
        <xdr:cNvPr id="51" name="Straight Arrow Connector 50"/>
        <xdr:cNvCxnSpPr>
          <a:stCxn id="10" idx="3"/>
          <a:endCxn id="14" idx="1"/>
        </xdr:cNvCxnSpPr>
      </xdr:nvCxnSpPr>
      <xdr:spPr>
        <a:xfrm flipV="1">
          <a:off x="3430464" y="5181601"/>
          <a:ext cx="1085852" cy="1148862"/>
        </a:xfrm>
        <a:prstGeom prst="straightConnector1">
          <a:avLst/>
        </a:prstGeom>
        <a:ln w="28575">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602272</xdr:colOff>
      <xdr:row>27</xdr:row>
      <xdr:rowOff>128953</xdr:rowOff>
    </xdr:from>
    <xdr:to>
      <xdr:col>6</xdr:col>
      <xdr:colOff>7326</xdr:colOff>
      <xdr:row>29</xdr:row>
      <xdr:rowOff>95251</xdr:rowOff>
    </xdr:to>
    <xdr:cxnSp macro="">
      <xdr:nvCxnSpPr>
        <xdr:cNvPr id="54" name="Straight Arrow Connector 53"/>
        <xdr:cNvCxnSpPr>
          <a:stCxn id="10" idx="3"/>
          <a:endCxn id="15" idx="1"/>
        </xdr:cNvCxnSpPr>
      </xdr:nvCxnSpPr>
      <xdr:spPr>
        <a:xfrm flipV="1">
          <a:off x="3430464" y="5983165"/>
          <a:ext cx="1090247" cy="347298"/>
        </a:xfrm>
        <a:prstGeom prst="straightConnector1">
          <a:avLst/>
        </a:prstGeom>
        <a:ln w="28575">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1465</xdr:colOff>
      <xdr:row>23</xdr:row>
      <xdr:rowOff>89389</xdr:rowOff>
    </xdr:from>
    <xdr:to>
      <xdr:col>6</xdr:col>
      <xdr:colOff>2931</xdr:colOff>
      <xdr:row>33</xdr:row>
      <xdr:rowOff>87924</xdr:rowOff>
    </xdr:to>
    <xdr:cxnSp macro="">
      <xdr:nvCxnSpPr>
        <xdr:cNvPr id="57" name="Straight Arrow Connector 56"/>
        <xdr:cNvCxnSpPr>
          <a:stCxn id="11" idx="3"/>
          <a:endCxn id="14" idx="1"/>
        </xdr:cNvCxnSpPr>
      </xdr:nvCxnSpPr>
      <xdr:spPr>
        <a:xfrm flipV="1">
          <a:off x="3437792" y="5181601"/>
          <a:ext cx="1078524" cy="1903535"/>
        </a:xfrm>
        <a:prstGeom prst="straightConnector1">
          <a:avLst/>
        </a:prstGeom>
        <a:ln w="28575">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1465</xdr:colOff>
      <xdr:row>31</xdr:row>
      <xdr:rowOff>165589</xdr:rowOff>
    </xdr:from>
    <xdr:to>
      <xdr:col>6</xdr:col>
      <xdr:colOff>0</xdr:colOff>
      <xdr:row>33</xdr:row>
      <xdr:rowOff>87924</xdr:rowOff>
    </xdr:to>
    <xdr:cxnSp macro="">
      <xdr:nvCxnSpPr>
        <xdr:cNvPr id="61" name="Straight Arrow Connector 60"/>
        <xdr:cNvCxnSpPr>
          <a:stCxn id="11" idx="3"/>
          <a:endCxn id="16" idx="1"/>
        </xdr:cNvCxnSpPr>
      </xdr:nvCxnSpPr>
      <xdr:spPr>
        <a:xfrm flipV="1">
          <a:off x="3437792" y="6781801"/>
          <a:ext cx="1075593" cy="303335"/>
        </a:xfrm>
        <a:prstGeom prst="straightConnector1">
          <a:avLst/>
        </a:prstGeom>
        <a:ln w="28575">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599342</xdr:colOff>
      <xdr:row>19</xdr:row>
      <xdr:rowOff>10258</xdr:rowOff>
    </xdr:from>
    <xdr:to>
      <xdr:col>8</xdr:col>
      <xdr:colOff>5862</xdr:colOff>
      <xdr:row>25</xdr:row>
      <xdr:rowOff>126756</xdr:rowOff>
    </xdr:to>
    <xdr:cxnSp macro="">
      <xdr:nvCxnSpPr>
        <xdr:cNvPr id="64" name="Straight Arrow Connector 63"/>
        <xdr:cNvCxnSpPr>
          <a:stCxn id="13" idx="3"/>
          <a:endCxn id="17" idx="1"/>
        </xdr:cNvCxnSpPr>
      </xdr:nvCxnSpPr>
      <xdr:spPr>
        <a:xfrm>
          <a:off x="5112727" y="4340470"/>
          <a:ext cx="622789" cy="1259498"/>
        </a:xfrm>
        <a:prstGeom prst="straightConnector1">
          <a:avLst/>
        </a:prstGeom>
        <a:ln w="28575">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605203</xdr:colOff>
      <xdr:row>23</xdr:row>
      <xdr:rowOff>89389</xdr:rowOff>
    </xdr:from>
    <xdr:to>
      <xdr:col>8</xdr:col>
      <xdr:colOff>5862</xdr:colOff>
      <xdr:row>25</xdr:row>
      <xdr:rowOff>126756</xdr:rowOff>
    </xdr:to>
    <xdr:cxnSp macro="">
      <xdr:nvCxnSpPr>
        <xdr:cNvPr id="67" name="Straight Arrow Connector 66"/>
        <xdr:cNvCxnSpPr>
          <a:stCxn id="14" idx="3"/>
          <a:endCxn id="17" idx="1"/>
        </xdr:cNvCxnSpPr>
      </xdr:nvCxnSpPr>
      <xdr:spPr>
        <a:xfrm>
          <a:off x="5118588" y="5181601"/>
          <a:ext cx="616928" cy="418367"/>
        </a:xfrm>
        <a:prstGeom prst="straightConnector1">
          <a:avLst/>
        </a:prstGeom>
        <a:ln w="28575">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1464</xdr:colOff>
      <xdr:row>25</xdr:row>
      <xdr:rowOff>126756</xdr:rowOff>
    </xdr:from>
    <xdr:to>
      <xdr:col>8</xdr:col>
      <xdr:colOff>5862</xdr:colOff>
      <xdr:row>27</xdr:row>
      <xdr:rowOff>128953</xdr:rowOff>
    </xdr:to>
    <xdr:cxnSp macro="">
      <xdr:nvCxnSpPr>
        <xdr:cNvPr id="70" name="Straight Arrow Connector 69"/>
        <xdr:cNvCxnSpPr>
          <a:stCxn id="15" idx="3"/>
          <a:endCxn id="17" idx="1"/>
        </xdr:cNvCxnSpPr>
      </xdr:nvCxnSpPr>
      <xdr:spPr>
        <a:xfrm flipV="1">
          <a:off x="5122983" y="5599968"/>
          <a:ext cx="612533" cy="383197"/>
        </a:xfrm>
        <a:prstGeom prst="straightConnector1">
          <a:avLst/>
        </a:prstGeom>
        <a:ln w="28575">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602272</xdr:colOff>
      <xdr:row>25</xdr:row>
      <xdr:rowOff>126756</xdr:rowOff>
    </xdr:from>
    <xdr:to>
      <xdr:col>8</xdr:col>
      <xdr:colOff>5862</xdr:colOff>
      <xdr:row>31</xdr:row>
      <xdr:rowOff>165589</xdr:rowOff>
    </xdr:to>
    <xdr:cxnSp macro="">
      <xdr:nvCxnSpPr>
        <xdr:cNvPr id="73" name="Straight Arrow Connector 72"/>
        <xdr:cNvCxnSpPr>
          <a:stCxn id="16" idx="3"/>
          <a:endCxn id="17" idx="1"/>
        </xdr:cNvCxnSpPr>
      </xdr:nvCxnSpPr>
      <xdr:spPr>
        <a:xfrm flipV="1">
          <a:off x="5115657" y="5599968"/>
          <a:ext cx="619859" cy="1181833"/>
        </a:xfrm>
        <a:prstGeom prst="straightConnector1">
          <a:avLst/>
        </a:prstGeom>
        <a:ln w="28575">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395653</xdr:colOff>
      <xdr:row>15</xdr:row>
      <xdr:rowOff>117230</xdr:rowOff>
    </xdr:from>
    <xdr:to>
      <xdr:col>1</xdr:col>
      <xdr:colOff>359018</xdr:colOff>
      <xdr:row>20</xdr:row>
      <xdr:rowOff>58616</xdr:rowOff>
    </xdr:to>
    <xdr:sp macro="" textlink="">
      <xdr:nvSpPr>
        <xdr:cNvPr id="78" name="TextBox 77"/>
        <xdr:cNvSpPr txBox="1"/>
      </xdr:nvSpPr>
      <xdr:spPr>
        <a:xfrm>
          <a:off x="395653" y="3685442"/>
          <a:ext cx="1516673" cy="89388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Capacity of this edge is 3, the number of games remaining in the NY/BAL</a:t>
          </a:r>
          <a:r>
            <a:rPr lang="en-US" sz="1100" baseline="0"/>
            <a:t> matchup</a:t>
          </a:r>
          <a:endParaRPr lang="en-US" sz="1100"/>
        </a:p>
      </xdr:txBody>
    </xdr:sp>
    <xdr:clientData/>
  </xdr:twoCellAnchor>
  <xdr:twoCellAnchor>
    <xdr:from>
      <xdr:col>1</xdr:col>
      <xdr:colOff>124557</xdr:colOff>
      <xdr:row>19</xdr:row>
      <xdr:rowOff>7326</xdr:rowOff>
    </xdr:from>
    <xdr:to>
      <xdr:col>2</xdr:col>
      <xdr:colOff>373673</xdr:colOff>
      <xdr:row>21</xdr:row>
      <xdr:rowOff>36634</xdr:rowOff>
    </xdr:to>
    <xdr:cxnSp macro="">
      <xdr:nvCxnSpPr>
        <xdr:cNvPr id="77" name="Straight Arrow Connector 76"/>
        <xdr:cNvCxnSpPr/>
      </xdr:nvCxnSpPr>
      <xdr:spPr>
        <a:xfrm>
          <a:off x="1677865" y="4337538"/>
          <a:ext cx="820616" cy="410308"/>
        </a:xfrm>
        <a:prstGeom prst="straightConnector1">
          <a:avLst/>
        </a:prstGeom>
        <a:ln>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232995</xdr:colOff>
      <xdr:row>15</xdr:row>
      <xdr:rowOff>108437</xdr:rowOff>
    </xdr:from>
    <xdr:to>
      <xdr:col>10</xdr:col>
      <xdr:colOff>533399</xdr:colOff>
      <xdr:row>20</xdr:row>
      <xdr:rowOff>49823</xdr:rowOff>
    </xdr:to>
    <xdr:sp macro="" textlink="">
      <xdr:nvSpPr>
        <xdr:cNvPr id="80" name="TextBox 79"/>
        <xdr:cNvSpPr txBox="1"/>
      </xdr:nvSpPr>
      <xdr:spPr>
        <a:xfrm>
          <a:off x="5962649" y="3676649"/>
          <a:ext cx="1516673" cy="89388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Capacity of this edge is 1, the most games NY can win before going</a:t>
          </a:r>
          <a:r>
            <a:rPr lang="en-US" sz="1100" baseline="0"/>
            <a:t> above 76 wins</a:t>
          </a:r>
          <a:endParaRPr lang="en-US" sz="1100"/>
        </a:p>
      </xdr:txBody>
    </xdr:sp>
    <xdr:clientData/>
  </xdr:twoCellAnchor>
  <xdr:twoCellAnchor>
    <xdr:from>
      <xdr:col>7</xdr:col>
      <xdr:colOff>329712</xdr:colOff>
      <xdr:row>17</xdr:row>
      <xdr:rowOff>174380</xdr:rowOff>
    </xdr:from>
    <xdr:to>
      <xdr:col>8</xdr:col>
      <xdr:colOff>232995</xdr:colOff>
      <xdr:row>22</xdr:row>
      <xdr:rowOff>102576</xdr:rowOff>
    </xdr:to>
    <xdr:cxnSp macro="">
      <xdr:nvCxnSpPr>
        <xdr:cNvPr id="81" name="Straight Arrow Connector 80"/>
        <xdr:cNvCxnSpPr>
          <a:stCxn id="80" idx="1"/>
        </xdr:cNvCxnSpPr>
      </xdr:nvCxnSpPr>
      <xdr:spPr>
        <a:xfrm flipH="1">
          <a:off x="5451231" y="4123592"/>
          <a:ext cx="511418" cy="880696"/>
        </a:xfrm>
        <a:prstGeom prst="straightConnector1">
          <a:avLst/>
        </a:prstGeom>
        <a:ln>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328247</xdr:colOff>
      <xdr:row>22</xdr:row>
      <xdr:rowOff>146538</xdr:rowOff>
    </xdr:from>
    <xdr:to>
      <xdr:col>10</xdr:col>
      <xdr:colOff>161192</xdr:colOff>
      <xdr:row>24</xdr:row>
      <xdr:rowOff>115764</xdr:rowOff>
    </xdr:to>
    <xdr:cxnSp macro="">
      <xdr:nvCxnSpPr>
        <xdr:cNvPr id="84" name="Straight Arrow Connector 83"/>
        <xdr:cNvCxnSpPr/>
      </xdr:nvCxnSpPr>
      <xdr:spPr>
        <a:xfrm flipH="1">
          <a:off x="5449766" y="5048250"/>
          <a:ext cx="1657349" cy="350226"/>
        </a:xfrm>
        <a:prstGeom prst="straightConnector1">
          <a:avLst/>
        </a:prstGeom>
        <a:ln>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128953</xdr:colOff>
      <xdr:row>22</xdr:row>
      <xdr:rowOff>19047</xdr:rowOff>
    </xdr:from>
    <xdr:to>
      <xdr:col>13</xdr:col>
      <xdr:colOff>21981</xdr:colOff>
      <xdr:row>28</xdr:row>
      <xdr:rowOff>43960</xdr:rowOff>
    </xdr:to>
    <xdr:sp macro="" textlink="">
      <xdr:nvSpPr>
        <xdr:cNvPr id="86" name="TextBox 85"/>
        <xdr:cNvSpPr txBox="1"/>
      </xdr:nvSpPr>
      <xdr:spPr>
        <a:xfrm>
          <a:off x="7074876" y="4920759"/>
          <a:ext cx="1717432" cy="116791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Capacity</a:t>
          </a:r>
          <a:r>
            <a:rPr lang="en-US" sz="1100" baseline="0"/>
            <a:t> of this edge is 5, since you can assign BAL to win up to 5 games from among NY/BAL, BAL/BOS, or BAL/TOR before BAL goes over 76 wins</a:t>
          </a:r>
        </a:p>
        <a:p>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1"/>
  <sheetViews>
    <sheetView tabSelected="1" zoomScale="130" zoomScaleNormal="130" workbookViewId="0">
      <selection activeCell="A28" sqref="A28"/>
    </sheetView>
  </sheetViews>
  <sheetFormatPr defaultRowHeight="15" x14ac:dyDescent="0.25"/>
  <cols>
    <col min="1" max="1" width="23.28515625" bestFit="1" customWidth="1"/>
    <col min="2" max="2" width="8.5703125" bestFit="1" customWidth="1"/>
    <col min="3" max="3" width="10.5703125" customWidth="1"/>
    <col min="5" max="5" width="7" bestFit="1" customWidth="1"/>
  </cols>
  <sheetData>
    <row r="1" spans="1:9" ht="24" thickBot="1" x14ac:dyDescent="0.3">
      <c r="A1" s="1" t="s">
        <v>0</v>
      </c>
      <c r="B1" s="2" t="s">
        <v>1</v>
      </c>
      <c r="C1" s="2" t="s">
        <v>2</v>
      </c>
      <c r="D1" s="2" t="s">
        <v>3</v>
      </c>
      <c r="E1" s="2" t="s">
        <v>4</v>
      </c>
      <c r="F1" s="2" t="s">
        <v>5</v>
      </c>
      <c r="G1" s="2" t="s">
        <v>6</v>
      </c>
      <c r="H1" s="2" t="s">
        <v>7</v>
      </c>
      <c r="I1" s="2" t="s">
        <v>8</v>
      </c>
    </row>
    <row r="2" spans="1:9" ht="24.75" thickTop="1" thickBot="1" x14ac:dyDescent="0.3">
      <c r="A2" s="3" t="s">
        <v>10</v>
      </c>
      <c r="B2" s="4">
        <v>75</v>
      </c>
      <c r="C2" s="4">
        <v>59</v>
      </c>
      <c r="D2" s="4">
        <v>28</v>
      </c>
      <c r="E2" s="5"/>
      <c r="F2" s="4">
        <v>3</v>
      </c>
      <c r="G2" s="4">
        <v>8</v>
      </c>
      <c r="H2" s="4">
        <v>7</v>
      </c>
      <c r="I2" s="4">
        <v>3</v>
      </c>
    </row>
    <row r="3" spans="1:9" ht="24" thickBot="1" x14ac:dyDescent="0.3">
      <c r="A3" s="6" t="s">
        <v>9</v>
      </c>
      <c r="B3" s="7">
        <v>71</v>
      </c>
      <c r="C3" s="7">
        <v>63</v>
      </c>
      <c r="D3" s="7">
        <v>28</v>
      </c>
      <c r="E3" s="7">
        <v>3</v>
      </c>
      <c r="F3" s="8"/>
      <c r="G3" s="7">
        <v>2</v>
      </c>
      <c r="H3" s="7">
        <v>7</v>
      </c>
      <c r="I3" s="7">
        <v>4</v>
      </c>
    </row>
    <row r="4" spans="1:9" ht="24" thickBot="1" x14ac:dyDescent="0.3">
      <c r="A4" s="9" t="s">
        <v>11</v>
      </c>
      <c r="B4" s="10">
        <v>69</v>
      </c>
      <c r="C4" s="10">
        <v>66</v>
      </c>
      <c r="D4" s="10">
        <v>27</v>
      </c>
      <c r="E4" s="10">
        <v>8</v>
      </c>
      <c r="F4" s="10">
        <v>2</v>
      </c>
      <c r="G4" s="11"/>
      <c r="H4" s="10">
        <v>0</v>
      </c>
      <c r="I4" s="10">
        <v>0</v>
      </c>
    </row>
    <row r="5" spans="1:9" ht="24" thickBot="1" x14ac:dyDescent="0.3">
      <c r="A5" s="6" t="s">
        <v>12</v>
      </c>
      <c r="B5" s="7">
        <v>63</v>
      </c>
      <c r="C5" s="7">
        <v>72</v>
      </c>
      <c r="D5" s="7">
        <v>27</v>
      </c>
      <c r="E5" s="7">
        <v>7</v>
      </c>
      <c r="F5" s="7">
        <v>7</v>
      </c>
      <c r="G5" s="7">
        <v>0</v>
      </c>
      <c r="H5" s="8"/>
      <c r="I5" s="7">
        <v>0</v>
      </c>
    </row>
    <row r="6" spans="1:9" ht="24" thickBot="1" x14ac:dyDescent="0.3">
      <c r="A6" s="9" t="s">
        <v>13</v>
      </c>
      <c r="B6" s="10">
        <v>49</v>
      </c>
      <c r="C6" s="10">
        <v>86</v>
      </c>
      <c r="D6" s="10">
        <v>27</v>
      </c>
      <c r="E6" s="10">
        <v>3</v>
      </c>
      <c r="F6" s="10">
        <v>4</v>
      </c>
      <c r="G6" s="10">
        <v>0</v>
      </c>
      <c r="H6" s="10">
        <v>0</v>
      </c>
      <c r="I6" s="11"/>
    </row>
    <row r="8" spans="1:9" x14ac:dyDescent="0.25">
      <c r="A8" t="s">
        <v>14</v>
      </c>
    </row>
    <row r="9" spans="1:9" x14ac:dyDescent="0.25">
      <c r="A9" t="s">
        <v>15</v>
      </c>
    </row>
    <row r="10" spans="1:9" x14ac:dyDescent="0.25">
      <c r="A10" t="s">
        <v>16</v>
      </c>
    </row>
    <row r="11" spans="1:9" x14ac:dyDescent="0.25">
      <c r="A11" t="s">
        <v>17</v>
      </c>
    </row>
    <row r="13" spans="1:9" x14ac:dyDescent="0.25">
      <c r="A13" t="s">
        <v>18</v>
      </c>
    </row>
    <row r="14" spans="1:9" x14ac:dyDescent="0.25">
      <c r="A14" t="s">
        <v>19</v>
      </c>
    </row>
    <row r="26" spans="6:9" x14ac:dyDescent="0.25">
      <c r="I26" s="12"/>
    </row>
    <row r="28" spans="6:9" x14ac:dyDescent="0.25">
      <c r="F28" s="12"/>
    </row>
    <row r="31" spans="6:9" x14ac:dyDescent="0.25">
      <c r="I31" t="s">
        <v>75</v>
      </c>
    </row>
    <row r="32" spans="6:9" x14ac:dyDescent="0.25">
      <c r="I32" t="s">
        <v>76</v>
      </c>
    </row>
    <row r="37" spans="1:1" x14ac:dyDescent="0.25">
      <c r="A37" t="s">
        <v>20</v>
      </c>
    </row>
    <row r="38" spans="1:1" x14ac:dyDescent="0.25">
      <c r="A38" t="s">
        <v>21</v>
      </c>
    </row>
    <row r="39" spans="1:1" x14ac:dyDescent="0.25">
      <c r="A39" t="s">
        <v>22</v>
      </c>
    </row>
    <row r="41" spans="1:1" x14ac:dyDescent="0.25">
      <c r="A41" t="s">
        <v>26</v>
      </c>
    </row>
    <row r="42" spans="1:1" x14ac:dyDescent="0.25">
      <c r="A42" t="s">
        <v>25</v>
      </c>
    </row>
    <row r="43" spans="1:1" x14ac:dyDescent="0.25">
      <c r="A43" t="s">
        <v>27</v>
      </c>
    </row>
    <row r="45" spans="1:1" x14ac:dyDescent="0.25">
      <c r="A45" t="s">
        <v>23</v>
      </c>
    </row>
    <row r="46" spans="1:1" x14ac:dyDescent="0.25">
      <c r="A46" t="s">
        <v>28</v>
      </c>
    </row>
    <row r="47" spans="1:1" x14ac:dyDescent="0.25">
      <c r="A47" t="s">
        <v>24</v>
      </c>
    </row>
    <row r="48" spans="1:1" x14ac:dyDescent="0.25">
      <c r="A48" t="s">
        <v>29</v>
      </c>
    </row>
    <row r="50" spans="1:1" x14ac:dyDescent="0.25">
      <c r="A50" t="s">
        <v>30</v>
      </c>
    </row>
    <row r="51" spans="1:1" x14ac:dyDescent="0.25">
      <c r="A51" t="s">
        <v>31</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38"/>
  <sheetViews>
    <sheetView topLeftCell="A2" workbookViewId="0">
      <selection activeCell="A32" sqref="A32"/>
    </sheetView>
  </sheetViews>
  <sheetFormatPr defaultRowHeight="15" x14ac:dyDescent="0.25"/>
  <cols>
    <col min="1" max="1" width="17.28515625" bestFit="1" customWidth="1"/>
    <col min="2" max="2" width="24.28515625" bestFit="1" customWidth="1"/>
    <col min="5" max="5" width="13.5703125" customWidth="1"/>
    <col min="6" max="6" width="19" customWidth="1"/>
    <col min="7" max="7" width="12.7109375" customWidth="1"/>
    <col min="8" max="8" width="13.42578125" customWidth="1"/>
    <col min="9" max="9" width="11" customWidth="1"/>
    <col min="10" max="10" width="14.7109375" customWidth="1"/>
  </cols>
  <sheetData>
    <row r="2" spans="1:11" x14ac:dyDescent="0.25">
      <c r="A2" s="13" t="s">
        <v>32</v>
      </c>
      <c r="B2" s="15" t="s">
        <v>33</v>
      </c>
      <c r="C2" s="15"/>
      <c r="D2" s="14" t="s">
        <v>62</v>
      </c>
      <c r="F2" s="15" t="s">
        <v>54</v>
      </c>
      <c r="G2" s="16"/>
      <c r="I2" s="13" t="s">
        <v>53</v>
      </c>
      <c r="J2" s="13"/>
      <c r="K2" s="14" t="s">
        <v>62</v>
      </c>
    </row>
    <row r="3" spans="1:11" x14ac:dyDescent="0.25">
      <c r="B3" t="s">
        <v>34</v>
      </c>
      <c r="C3">
        <v>3</v>
      </c>
      <c r="D3">
        <v>3</v>
      </c>
      <c r="F3" t="s">
        <v>40</v>
      </c>
      <c r="G3">
        <v>0</v>
      </c>
      <c r="I3" t="s">
        <v>10</v>
      </c>
      <c r="J3">
        <v>1</v>
      </c>
      <c r="K3">
        <v>1</v>
      </c>
    </row>
    <row r="4" spans="1:11" x14ac:dyDescent="0.25">
      <c r="B4" t="s">
        <v>35</v>
      </c>
      <c r="C4">
        <v>7</v>
      </c>
      <c r="D4">
        <v>8</v>
      </c>
      <c r="F4" t="s">
        <v>39</v>
      </c>
      <c r="G4">
        <v>3</v>
      </c>
      <c r="I4" t="s">
        <v>5</v>
      </c>
      <c r="J4">
        <v>5</v>
      </c>
      <c r="K4">
        <v>5</v>
      </c>
    </row>
    <row r="5" spans="1:11" x14ac:dyDescent="0.25">
      <c r="B5" t="s">
        <v>36</v>
      </c>
      <c r="C5">
        <v>7</v>
      </c>
      <c r="D5">
        <v>7</v>
      </c>
      <c r="F5" t="s">
        <v>41</v>
      </c>
      <c r="G5">
        <v>1</v>
      </c>
      <c r="I5" t="s">
        <v>6</v>
      </c>
      <c r="J5">
        <v>7</v>
      </c>
      <c r="K5">
        <v>7</v>
      </c>
    </row>
    <row r="6" spans="1:11" x14ac:dyDescent="0.25">
      <c r="B6" t="s">
        <v>37</v>
      </c>
      <c r="C6">
        <v>2</v>
      </c>
      <c r="D6">
        <v>2</v>
      </c>
      <c r="F6" t="s">
        <v>45</v>
      </c>
      <c r="G6">
        <v>6</v>
      </c>
      <c r="I6" t="s">
        <v>7</v>
      </c>
      <c r="J6">
        <v>13</v>
      </c>
      <c r="K6">
        <v>13</v>
      </c>
    </row>
    <row r="7" spans="1:11" x14ac:dyDescent="0.25">
      <c r="B7" t="s">
        <v>38</v>
      </c>
      <c r="C7">
        <v>7</v>
      </c>
      <c r="D7">
        <v>7</v>
      </c>
      <c r="F7" t="s">
        <v>46</v>
      </c>
      <c r="G7">
        <v>0</v>
      </c>
    </row>
    <row r="8" spans="1:11" x14ac:dyDescent="0.25">
      <c r="F8" t="s">
        <v>47</v>
      </c>
      <c r="G8">
        <v>7</v>
      </c>
    </row>
    <row r="9" spans="1:11" x14ac:dyDescent="0.25">
      <c r="F9" t="s">
        <v>48</v>
      </c>
      <c r="G9">
        <v>1</v>
      </c>
    </row>
    <row r="10" spans="1:11" x14ac:dyDescent="0.25">
      <c r="F10" t="s">
        <v>49</v>
      </c>
      <c r="G10">
        <v>1</v>
      </c>
    </row>
    <row r="11" spans="1:11" x14ac:dyDescent="0.25">
      <c r="F11" t="s">
        <v>50</v>
      </c>
      <c r="G11">
        <v>1</v>
      </c>
    </row>
    <row r="12" spans="1:11" x14ac:dyDescent="0.25">
      <c r="F12" t="s">
        <v>51</v>
      </c>
      <c r="G12">
        <v>6</v>
      </c>
    </row>
    <row r="14" spans="1:11" x14ac:dyDescent="0.25">
      <c r="A14" s="13" t="s">
        <v>52</v>
      </c>
      <c r="B14" s="14" t="s">
        <v>57</v>
      </c>
      <c r="C14" s="14" t="s">
        <v>58</v>
      </c>
      <c r="D14" s="14" t="s">
        <v>59</v>
      </c>
      <c r="F14" s="14" t="s">
        <v>60</v>
      </c>
      <c r="G14" s="14" t="s">
        <v>58</v>
      </c>
      <c r="H14" s="14" t="s">
        <v>59</v>
      </c>
    </row>
    <row r="15" spans="1:11" x14ac:dyDescent="0.25">
      <c r="B15" t="s">
        <v>42</v>
      </c>
      <c r="C15">
        <f>C3</f>
        <v>3</v>
      </c>
      <c r="D15">
        <f>G3+G4</f>
        <v>3</v>
      </c>
      <c r="F15" t="s">
        <v>10</v>
      </c>
      <c r="G15">
        <f>G3+G5+G7</f>
        <v>1</v>
      </c>
      <c r="H15">
        <f>J3</f>
        <v>1</v>
      </c>
    </row>
    <row r="16" spans="1:11" x14ac:dyDescent="0.25">
      <c r="B16" t="s">
        <v>43</v>
      </c>
      <c r="C16">
        <f>C4</f>
        <v>7</v>
      </c>
      <c r="D16">
        <f>G5+G6</f>
        <v>7</v>
      </c>
      <c r="F16" t="s">
        <v>5</v>
      </c>
      <c r="G16">
        <f>G4+G9+G11</f>
        <v>5</v>
      </c>
      <c r="H16">
        <f>J4</f>
        <v>5</v>
      </c>
    </row>
    <row r="17" spans="1:8" x14ac:dyDescent="0.25">
      <c r="B17" t="s">
        <v>44</v>
      </c>
      <c r="C17">
        <f>C5</f>
        <v>7</v>
      </c>
      <c r="D17">
        <f>G7+G8</f>
        <v>7</v>
      </c>
      <c r="F17" t="s">
        <v>6</v>
      </c>
      <c r="G17">
        <f>G6+G10</f>
        <v>7</v>
      </c>
      <c r="H17">
        <f>J5</f>
        <v>7</v>
      </c>
    </row>
    <row r="18" spans="1:8" x14ac:dyDescent="0.25">
      <c r="B18" t="s">
        <v>55</v>
      </c>
      <c r="C18">
        <f>C6</f>
        <v>2</v>
      </c>
      <c r="D18">
        <f>G9+G10</f>
        <v>2</v>
      </c>
      <c r="F18" t="s">
        <v>7</v>
      </c>
      <c r="G18">
        <f>G8+G12</f>
        <v>13</v>
      </c>
      <c r="H18">
        <f>J6</f>
        <v>13</v>
      </c>
    </row>
    <row r="19" spans="1:8" x14ac:dyDescent="0.25">
      <c r="B19" t="s">
        <v>56</v>
      </c>
      <c r="C19">
        <f>C7</f>
        <v>7</v>
      </c>
      <c r="D19">
        <f>G11+G12</f>
        <v>7</v>
      </c>
    </row>
    <row r="21" spans="1:8" x14ac:dyDescent="0.25">
      <c r="A21" s="13" t="s">
        <v>61</v>
      </c>
      <c r="B21">
        <f>SUM(J3:J6)</f>
        <v>26</v>
      </c>
    </row>
    <row r="23" spans="1:8" x14ac:dyDescent="0.25">
      <c r="A23" t="s">
        <v>63</v>
      </c>
    </row>
    <row r="24" spans="1:8" x14ac:dyDescent="0.25">
      <c r="A24" t="s">
        <v>64</v>
      </c>
    </row>
    <row r="26" spans="1:8" x14ac:dyDescent="0.25">
      <c r="A26" t="s">
        <v>65</v>
      </c>
    </row>
    <row r="27" spans="1:8" x14ac:dyDescent="0.25">
      <c r="A27" t="s">
        <v>66</v>
      </c>
    </row>
    <row r="29" spans="1:8" x14ac:dyDescent="0.25">
      <c r="A29" t="s">
        <v>67</v>
      </c>
    </row>
    <row r="30" spans="1:8" x14ac:dyDescent="0.25">
      <c r="A30" t="s">
        <v>73</v>
      </c>
    </row>
    <row r="31" spans="1:8" x14ac:dyDescent="0.25">
      <c r="A31" t="s">
        <v>74</v>
      </c>
    </row>
    <row r="33" spans="1:1" x14ac:dyDescent="0.25">
      <c r="A33" t="s">
        <v>68</v>
      </c>
    </row>
    <row r="34" spans="1:1" x14ac:dyDescent="0.25">
      <c r="A34" t="s">
        <v>69</v>
      </c>
    </row>
    <row r="35" spans="1:1" x14ac:dyDescent="0.25">
      <c r="A35" t="s">
        <v>70</v>
      </c>
    </row>
    <row r="37" spans="1:1" x14ac:dyDescent="0.25">
      <c r="A37" t="s">
        <v>71</v>
      </c>
    </row>
    <row r="38" spans="1:1" x14ac:dyDescent="0.25">
      <c r="A38" t="s">
        <v>72</v>
      </c>
    </row>
  </sheetData>
  <mergeCells count="2">
    <mergeCell ref="B2:C2"/>
    <mergeCell ref="F2:G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Network</vt:lpstr>
      <vt:lpstr>Model</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iryzhov</dc:creator>
  <cp:lastModifiedBy>iryzhov</cp:lastModifiedBy>
  <dcterms:created xsi:type="dcterms:W3CDTF">2015-02-12T20:19:27Z</dcterms:created>
  <dcterms:modified xsi:type="dcterms:W3CDTF">2015-09-17T15:54:33Z</dcterms:modified>
</cp:coreProperties>
</file>