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90" windowWidth="28455" windowHeight="1225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L127" i="1"/>
  <c r="K126"/>
  <c r="I126"/>
  <c r="I125"/>
  <c r="K125" s="1"/>
  <c r="K124"/>
  <c r="I124"/>
  <c r="I120"/>
  <c r="K120" s="1"/>
  <c r="K127" s="1"/>
  <c r="I116"/>
  <c r="K116" s="1"/>
  <c r="I115"/>
  <c r="K115" s="1"/>
  <c r="I114"/>
  <c r="K114" s="1"/>
  <c r="I113"/>
  <c r="K113" s="1"/>
  <c r="I112"/>
  <c r="K112" s="1"/>
  <c r="I100"/>
  <c r="J89"/>
  <c r="J94" s="1"/>
  <c r="L102" s="1"/>
  <c r="L107" s="1"/>
  <c r="I63"/>
  <c r="B60"/>
  <c r="B41"/>
  <c r="H23"/>
  <c r="F23"/>
  <c r="K22"/>
  <c r="K21"/>
  <c r="K20"/>
  <c r="K19"/>
  <c r="K23" s="1"/>
  <c r="L117" l="1"/>
  <c r="L129" s="1"/>
  <c r="L131" l="1"/>
  <c r="L133" s="1"/>
  <c r="L132"/>
  <c r="L134" l="1"/>
  <c r="L135" s="1"/>
  <c r="L137" s="1"/>
  <c r="L139" s="1"/>
</calcChain>
</file>

<file path=xl/sharedStrings.xml><?xml version="1.0" encoding="utf-8"?>
<sst xmlns="http://schemas.openxmlformats.org/spreadsheetml/2006/main" count="168" uniqueCount="135">
  <si>
    <t>FORM NO.16</t>
  </si>
  <si>
    <t>[See rule 31 (1) (a)]</t>
  </si>
  <si>
    <t>Part A</t>
  </si>
  <si>
    <t>Certificate under section 203 of the Income Tax Act, 1961 for tax deducted</t>
  </si>
  <si>
    <t>at source from income chargeable under the head  “ Salaries “</t>
  </si>
  <si>
    <t>Name and address of the employer</t>
  </si>
  <si>
    <t>Name and Designation of the employee</t>
  </si>
  <si>
    <t>PAN of the Deducter</t>
  </si>
  <si>
    <t>TAN of the Deducter</t>
  </si>
  <si>
    <t>PAN of the Employee</t>
  </si>
  <si>
    <t>AHPYXXXXA</t>
  </si>
  <si>
    <t>TDS Circle where annual</t>
  </si>
  <si>
    <t>PERIOD</t>
  </si>
  <si>
    <t>Assessment Year</t>
  </si>
  <si>
    <t>return / statement under</t>
  </si>
  <si>
    <t>FROM</t>
  </si>
  <si>
    <t>TO</t>
  </si>
  <si>
    <t>section 206 is to be filed</t>
  </si>
  <si>
    <t>Smmary of amount Paid/credited and tax Deducted at source thereon in respect of the Employee</t>
  </si>
  <si>
    <t>Quarter(s)</t>
  </si>
  <si>
    <t>Receipt Numbersof Original Quaterly Statements of TDS Under Sub-Section (3) of Section 200</t>
  </si>
  <si>
    <t>Amount Paid cridited</t>
  </si>
  <si>
    <t xml:space="preserve">      Amount of Tax Deducted     (Rs)</t>
  </si>
  <si>
    <t>Amount of Tax Deposited / Remitted                               (Rs)</t>
  </si>
  <si>
    <t>Quarter 1</t>
  </si>
  <si>
    <t>Quarter 2</t>
  </si>
  <si>
    <t>Quarter 3</t>
  </si>
  <si>
    <t>Quarter 4</t>
  </si>
  <si>
    <t>Total</t>
  </si>
  <si>
    <t>I.DETAILS TAX DEDUCTED AND DEPOSITED INTO CENTRAL GOVERNMENT ACCOUNT THROUGH BOOK ADJUSTMENT</t>
  </si>
  <si>
    <t>S.No</t>
  </si>
  <si>
    <t>Tax Deposited In Respect</t>
  </si>
  <si>
    <t>Book Identification Number (BIN)</t>
  </si>
  <si>
    <t>of the deducter</t>
  </si>
  <si>
    <t>Receipt Numbers of</t>
  </si>
  <si>
    <t>DDO Serial No in</t>
  </si>
  <si>
    <t>Date Of Transfer</t>
  </si>
  <si>
    <t>Status of Maching</t>
  </si>
  <si>
    <t>(Rs)</t>
  </si>
  <si>
    <t>Form No.24G</t>
  </si>
  <si>
    <t>with Form.No 24G</t>
  </si>
  <si>
    <t>(dd/mm/yyyy)</t>
  </si>
  <si>
    <t>Total (Rs)</t>
  </si>
  <si>
    <t>II.DETAILS TAX DEDUCTED AND DEPOSITED INTO CENTRAL GOVERNMENT ACCOUNT THROUGH BOOK CHALLANA</t>
  </si>
  <si>
    <t>Book Identification Number (CIN)</t>
  </si>
  <si>
    <t xml:space="preserve">BRS Code of  the </t>
  </si>
  <si>
    <t>Date on Which</t>
  </si>
  <si>
    <t>Challana Serial</t>
  </si>
  <si>
    <t>Bank Branch</t>
  </si>
  <si>
    <t>Tax Deposited</t>
  </si>
  <si>
    <t>Number</t>
  </si>
  <si>
    <t>Verification</t>
  </si>
  <si>
    <t>I,</t>
  </si>
  <si>
    <t xml:space="preserve">Son/Doughter of </t>
  </si>
  <si>
    <t xml:space="preserve">  Working In the Capacity Of</t>
  </si>
  <si>
    <t>(Designation) do hereby certify that a sum  of Rs.</t>
  </si>
  <si>
    <t>(in words)</t>
  </si>
  <si>
    <t>has beeen deducted at source and paid to the credit of the Central Government.</t>
  </si>
  <si>
    <t xml:space="preserve"> I further certify that the information given  above is true and correct based on the book of accounts, documents and TDS Statements, TDS Deposited and other available records.</t>
  </si>
  <si>
    <t>Notes :</t>
  </si>
  <si>
    <t>1.  Government deductors to fill information in item I if tax is paid without production of an income-tax challan and in item II if tax .</t>
  </si>
  <si>
    <t xml:space="preserve">        is paid accompanied by an income-tax challan</t>
  </si>
  <si>
    <t>2.  Non-Government deductors to fill information in item II.</t>
  </si>
  <si>
    <t xml:space="preserve">3.  The deductor shall furnish the address of  the Commissioner of  Income-tax (TDS) having jurisdiction as regards TDS </t>
  </si>
  <si>
    <t xml:space="preserve">     statements of the assessee.</t>
  </si>
  <si>
    <t>4.  If an assessee is employed under one employer only during the year, certificate in Form No. 16 issued for the quarter ending on</t>
  </si>
  <si>
    <t xml:space="preserve">      31st March of the financial year shall contain the details of tax deducted and deposited for all the quarters of the financial year.</t>
  </si>
  <si>
    <t xml:space="preserve">5.  If  an  assessee  is  employed  under  more  than  one  employer  during  the  year,  each  of  the employers shall issue Part </t>
  </si>
  <si>
    <t xml:space="preserve">      A of the certificate in Form No. 16 pertaining to the period for which such assessee was employed with each of the employers.</t>
  </si>
  <si>
    <t xml:space="preserve">    Part B (Annexure) of the certificate in Form No.16 may be issued by each of the employers or the last employer at the</t>
  </si>
  <si>
    <t xml:space="preserve">    option of the assessee.</t>
  </si>
  <si>
    <t>6.  In items I and II, in column for tax deposited in respect of deductee, furnish total amount of TDS and education cess."</t>
  </si>
  <si>
    <t>Part B</t>
  </si>
  <si>
    <t>DETAILS OF SALARY PAID AND ANY OTHER INCOME AND TAX DEDUCTED</t>
  </si>
  <si>
    <t>1. Gross Salary *</t>
  </si>
  <si>
    <t>( a ) Salary as per provisions contained in section 17 (1)</t>
  </si>
  <si>
    <t>( b ) Value of perquisites under section 17 (2)</t>
  </si>
  <si>
    <t xml:space="preserve">        (as per Form No. 12 BA, wherever applicable)</t>
  </si>
  <si>
    <t>( c ) Profits in lieu of Salary under section 17 (3)</t>
  </si>
  <si>
    <t>( d ) Total</t>
  </si>
  <si>
    <t>2. Less : Allowance to the extent exempt under section 10</t>
  </si>
  <si>
    <t>a)</t>
  </si>
  <si>
    <t>b)</t>
  </si>
  <si>
    <t>3. Balance (1-2)</t>
  </si>
  <si>
    <t xml:space="preserve">4. Deductions :          </t>
  </si>
  <si>
    <t>(a) Standard deduction</t>
  </si>
  <si>
    <t>Rs.</t>
  </si>
  <si>
    <t>(b) Entertainment allowance</t>
  </si>
  <si>
    <t>(c) Tax on Employment</t>
  </si>
  <si>
    <t>5. Aggregate of 4 (a to c)</t>
  </si>
  <si>
    <t>6. Income chargeable under the Head ‘Salaries’(3-5)</t>
  </si>
  <si>
    <t>7. Add. : Any other income reported by the employee</t>
  </si>
  <si>
    <t>Less:-  Loss From House Properties</t>
  </si>
  <si>
    <t>8. Gross total income  (6+7)</t>
  </si>
  <si>
    <t xml:space="preserve">9. Deductions Under Chapter VIA    </t>
  </si>
  <si>
    <t>A.</t>
  </si>
  <si>
    <t>Sections 80C,80CC and 80CCD</t>
  </si>
  <si>
    <t>Gross Amount</t>
  </si>
  <si>
    <t>Qualifying Amt.</t>
  </si>
  <si>
    <t>Deductible Amt.</t>
  </si>
  <si>
    <t>Deductible Amt</t>
  </si>
  <si>
    <t>(a)</t>
  </si>
  <si>
    <t>Section 80C</t>
  </si>
  <si>
    <t>(i)</t>
  </si>
  <si>
    <t>(ii)</t>
  </si>
  <si>
    <t>(iii)</t>
  </si>
  <si>
    <t>(b)</t>
  </si>
  <si>
    <t>Section 80CCC</t>
  </si>
  <si>
    <t>(c)</t>
  </si>
  <si>
    <t>Section 80CCD</t>
  </si>
  <si>
    <t xml:space="preserve">Aggregate amount deductible under the three sections </t>
  </si>
  <si>
    <t>i.e.80C, 80CCC and 80CCD</t>
  </si>
  <si>
    <t>(d)</t>
  </si>
  <si>
    <t>Section 80CCD (1B)</t>
  </si>
  <si>
    <t>B.</t>
  </si>
  <si>
    <t>Other Sections ( e.g. 80E, 80G, 80TTA etc) Under Chapter VIA</t>
  </si>
  <si>
    <t>10. Aggregate of deductible amount under chapter VI-A</t>
  </si>
  <si>
    <t>11. Total Income (8-10 )</t>
  </si>
  <si>
    <t xml:space="preserve">12. Tax on total Income </t>
  </si>
  <si>
    <t>13. Rebate U/S 87a</t>
  </si>
  <si>
    <t>14. Tax Payable on total income (12-13)</t>
  </si>
  <si>
    <t>15.Education &amp; Health Cess 4%</t>
  </si>
  <si>
    <t>16. Tax payable (14+15)</t>
  </si>
  <si>
    <t>17. Relife Under Section 89 (attach details)</t>
  </si>
  <si>
    <t>18. Tax payable (16-17)</t>
  </si>
  <si>
    <t>19.Tax Deducted at source U/S 192</t>
  </si>
  <si>
    <t>20. Tax payable / refundable (17-18)</t>
  </si>
  <si>
    <t xml:space="preserve">(Designation) do hereby certify that the information given  above is true  correct based on the </t>
  </si>
  <si>
    <t>book of accounts, documents and TDS Statements, TDS Deposited and other available records.</t>
  </si>
  <si>
    <t xml:space="preserve">                                    Signature &amp; Seal of the person responsible</t>
  </si>
  <si>
    <t xml:space="preserve">                                     for deduction of tax</t>
  </si>
  <si>
    <t>Place:</t>
  </si>
  <si>
    <t xml:space="preserve">                                 Full Name       : ________________________________</t>
  </si>
  <si>
    <t>Date:</t>
  </si>
  <si>
    <t>Designation    : _________________________________</t>
  </si>
</sst>
</file>

<file path=xl/styles.xml><?xml version="1.0" encoding="utf-8"?>
<styleSheet xmlns="http://schemas.openxmlformats.org/spreadsheetml/2006/main">
  <numFmts count="2">
    <numFmt numFmtId="164" formatCode="_(* #,##0_);_(* \(#,##0\);_(* &quot;-&quot;??_);_(@_)"/>
    <numFmt numFmtId="165" formatCode="[$-409]d\-mmm\-yy;@"/>
  </numFmts>
  <fonts count="15"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0"/>
      <name val="Arial"/>
    </font>
    <font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Time Roman"/>
    </font>
    <font>
      <b/>
      <sz val="12"/>
      <name val="Arial"/>
      <family val="2"/>
    </font>
    <font>
      <b/>
      <sz val="11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</borders>
  <cellStyleXfs count="4">
    <xf numFmtId="0" fontId="0" fillId="0" borderId="0"/>
    <xf numFmtId="0" fontId="6" fillId="0" borderId="0" applyFont="0" applyFill="0" applyBorder="0" applyAlignment="0" applyProtection="0"/>
    <xf numFmtId="0" fontId="4" fillId="0" borderId="0"/>
    <xf numFmtId="0" fontId="4" fillId="0" borderId="0" applyFont="0" applyFill="0" applyBorder="0" applyAlignment="0" applyProtection="0"/>
  </cellStyleXfs>
  <cellXfs count="219">
    <xf numFmtId="0" fontId="0" fillId="0" borderId="0" xfId="0"/>
    <xf numFmtId="0" fontId="1" fillId="2" borderId="1" xfId="0" applyFont="1" applyFill="1" applyBorder="1" applyAlignment="1" applyProtection="1">
      <alignment horizontal="center"/>
      <protection locked="0"/>
    </xf>
    <xf numFmtId="0" fontId="1" fillId="2" borderId="2" xfId="0" applyFont="1" applyFill="1" applyBorder="1" applyAlignment="1" applyProtection="1">
      <alignment horizontal="center"/>
      <protection locked="0"/>
    </xf>
    <xf numFmtId="0" fontId="1" fillId="2" borderId="3" xfId="0" applyFont="1" applyFill="1" applyBorder="1" applyAlignment="1" applyProtection="1">
      <alignment horizontal="center"/>
      <protection locked="0"/>
    </xf>
    <xf numFmtId="0" fontId="2" fillId="2" borderId="4" xfId="0" applyFont="1" applyFill="1" applyBorder="1" applyAlignment="1" applyProtection="1">
      <alignment horizontal="center"/>
      <protection locked="0"/>
    </xf>
    <xf numFmtId="0" fontId="2" fillId="2" borderId="0" xfId="0" applyFont="1" applyFill="1" applyBorder="1" applyAlignment="1" applyProtection="1">
      <alignment horizontal="center"/>
      <protection locked="0"/>
    </xf>
    <xf numFmtId="0" fontId="2" fillId="2" borderId="5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/>
      <protection locked="0"/>
    </xf>
    <xf numFmtId="0" fontId="4" fillId="2" borderId="6" xfId="0" applyFont="1" applyFill="1" applyBorder="1" applyProtection="1">
      <protection locked="0"/>
    </xf>
    <xf numFmtId="0" fontId="4" fillId="2" borderId="7" xfId="0" applyFont="1" applyFill="1" applyBorder="1" applyProtection="1">
      <protection locked="0"/>
    </xf>
    <xf numFmtId="0" fontId="4" fillId="2" borderId="8" xfId="0" applyFont="1" applyFill="1" applyBorder="1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4" fillId="2" borderId="2" xfId="0" applyFont="1" applyFill="1" applyBorder="1" applyProtection="1">
      <protection locked="0"/>
    </xf>
    <xf numFmtId="0" fontId="4" fillId="2" borderId="3" xfId="0" applyFont="1" applyFill="1" applyBorder="1" applyProtection="1"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4" fillId="2" borderId="4" xfId="0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Alignment="1" applyProtection="1">
      <alignment horizontal="center"/>
      <protection locked="0"/>
    </xf>
    <xf numFmtId="0" fontId="4" fillId="2" borderId="5" xfId="0" applyFont="1" applyFill="1" applyBorder="1" applyAlignment="1" applyProtection="1">
      <alignment horizontal="center"/>
      <protection locked="0"/>
    </xf>
    <xf numFmtId="14" fontId="5" fillId="2" borderId="4" xfId="0" applyNumberFormat="1" applyFont="1" applyFill="1" applyBorder="1" applyAlignment="1" applyProtection="1">
      <alignment horizontal="center"/>
      <protection locked="0"/>
    </xf>
    <xf numFmtId="0" fontId="5" fillId="2" borderId="0" xfId="0" applyFont="1" applyFill="1" applyBorder="1" applyAlignment="1" applyProtection="1">
      <alignment horizontal="center"/>
      <protection locked="0"/>
    </xf>
    <xf numFmtId="0" fontId="5" fillId="2" borderId="5" xfId="0" applyFont="1" applyFill="1" applyBorder="1" applyAlignment="1" applyProtection="1">
      <alignment horizontal="center"/>
      <protection locked="0"/>
    </xf>
    <xf numFmtId="0" fontId="5" fillId="2" borderId="4" xfId="0" applyFont="1" applyFill="1" applyBorder="1" applyAlignment="1" applyProtection="1">
      <alignment horizontal="center"/>
      <protection locked="0"/>
    </xf>
    <xf numFmtId="0" fontId="2" fillId="2" borderId="9" xfId="0" applyFont="1" applyFill="1" applyBorder="1" applyAlignment="1" applyProtection="1">
      <alignment horizontal="center"/>
      <protection locked="0"/>
    </xf>
    <xf numFmtId="0" fontId="2" fillId="2" borderId="10" xfId="0" applyFont="1" applyFill="1" applyBorder="1" applyAlignment="1" applyProtection="1">
      <alignment horizontal="center"/>
      <protection locked="0"/>
    </xf>
    <xf numFmtId="0" fontId="2" fillId="2" borderId="11" xfId="0" applyFont="1" applyFill="1" applyBorder="1" applyAlignment="1" applyProtection="1">
      <alignment horizontal="center"/>
      <protection locked="0"/>
    </xf>
    <xf numFmtId="0" fontId="4" fillId="2" borderId="9" xfId="0" applyFont="1" applyFill="1" applyBorder="1" applyAlignment="1" applyProtection="1">
      <alignment horizontal="center" vertical="center"/>
      <protection locked="0"/>
    </xf>
    <xf numFmtId="0" fontId="4" fillId="2" borderId="10" xfId="0" applyFont="1" applyFill="1" applyBorder="1" applyAlignment="1" applyProtection="1">
      <alignment horizontal="center" vertical="center"/>
      <protection locked="0"/>
    </xf>
    <xf numFmtId="0" fontId="4" fillId="2" borderId="11" xfId="0" applyFont="1" applyFill="1" applyBorder="1" applyAlignment="1" applyProtection="1">
      <alignment horizontal="center" vertical="center"/>
      <protection locked="0"/>
    </xf>
    <xf numFmtId="0" fontId="4" fillId="2" borderId="9" xfId="0" applyFont="1" applyFill="1" applyBorder="1" applyAlignment="1" applyProtection="1">
      <alignment horizontal="center"/>
      <protection locked="0"/>
    </xf>
    <xf numFmtId="0" fontId="4" fillId="2" borderId="10" xfId="0" applyFont="1" applyFill="1" applyBorder="1" applyAlignment="1" applyProtection="1">
      <alignment horizontal="center"/>
      <protection locked="0"/>
    </xf>
    <xf numFmtId="0" fontId="4" fillId="2" borderId="11" xfId="0" applyFont="1" applyFill="1" applyBorder="1" applyAlignment="1" applyProtection="1">
      <alignment horizontal="center"/>
      <protection locked="0"/>
    </xf>
    <xf numFmtId="0" fontId="4" fillId="2" borderId="6" xfId="0" applyFont="1" applyFill="1" applyBorder="1" applyAlignment="1" applyProtection="1">
      <alignment horizontal="center"/>
      <protection locked="0"/>
    </xf>
    <xf numFmtId="0" fontId="4" fillId="2" borderId="7" xfId="0" applyFont="1" applyFill="1" applyBorder="1" applyAlignment="1" applyProtection="1">
      <alignment horizontal="center"/>
      <protection locked="0"/>
    </xf>
    <xf numFmtId="0" fontId="4" fillId="2" borderId="8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Protection="1">
      <protection locked="0"/>
    </xf>
    <xf numFmtId="0" fontId="4" fillId="2" borderId="2" xfId="0" applyFont="1" applyFill="1" applyBorder="1" applyProtection="1">
      <protection locked="0"/>
    </xf>
    <xf numFmtId="0" fontId="4" fillId="2" borderId="12" xfId="0" applyFont="1" applyFill="1" applyBorder="1" applyProtection="1">
      <protection locked="0"/>
    </xf>
    <xf numFmtId="164" fontId="7" fillId="2" borderId="2" xfId="1" applyNumberFormat="1" applyFont="1" applyFill="1" applyBorder="1" applyAlignment="1" applyProtection="1">
      <protection locked="0"/>
    </xf>
    <xf numFmtId="164" fontId="7" fillId="2" borderId="3" xfId="1" applyNumberFormat="1" applyFont="1" applyFill="1" applyBorder="1" applyAlignment="1" applyProtection="1">
      <protection locked="0"/>
    </xf>
    <xf numFmtId="0" fontId="0" fillId="0" borderId="10" xfId="0" applyBorder="1" applyProtection="1">
      <protection locked="0"/>
    </xf>
    <xf numFmtId="0" fontId="0" fillId="0" borderId="11" xfId="0" applyBorder="1" applyProtection="1">
      <protection locked="0"/>
    </xf>
    <xf numFmtId="0" fontId="2" fillId="2" borderId="4" xfId="0" applyFont="1" applyFill="1" applyBorder="1" applyProtection="1">
      <protection locked="0"/>
    </xf>
    <xf numFmtId="0" fontId="4" fillId="2" borderId="0" xfId="0" applyFont="1" applyFill="1" applyBorder="1" applyProtection="1">
      <protection locked="0"/>
    </xf>
    <xf numFmtId="0" fontId="4" fillId="2" borderId="13" xfId="0" applyFont="1" applyFill="1" applyBorder="1" applyProtection="1">
      <protection locked="0"/>
    </xf>
    <xf numFmtId="164" fontId="7" fillId="2" borderId="0" xfId="1" applyNumberFormat="1" applyFont="1" applyFill="1" applyBorder="1" applyAlignment="1" applyProtection="1">
      <protection locked="0"/>
    </xf>
    <xf numFmtId="164" fontId="7" fillId="2" borderId="5" xfId="1" applyNumberFormat="1" applyFont="1" applyFill="1" applyBorder="1" applyAlignment="1" applyProtection="1">
      <protection locked="0"/>
    </xf>
    <xf numFmtId="0" fontId="2" fillId="2" borderId="14" xfId="0" applyFont="1" applyFill="1" applyBorder="1" applyAlignment="1" applyProtection="1">
      <alignment horizontal="center"/>
      <protection locked="0"/>
    </xf>
    <xf numFmtId="0" fontId="4" fillId="2" borderId="1" xfId="0" applyFont="1" applyFill="1" applyBorder="1" applyAlignment="1" applyProtection="1">
      <alignment horizontal="center"/>
    </xf>
    <xf numFmtId="0" fontId="0" fillId="0" borderId="2" xfId="0" applyBorder="1" applyProtection="1"/>
    <xf numFmtId="0" fontId="0" fillId="0" borderId="3" xfId="0" applyBorder="1" applyProtection="1"/>
    <xf numFmtId="0" fontId="2" fillId="2" borderId="6" xfId="0" applyFont="1" applyFill="1" applyBorder="1" applyProtection="1">
      <protection locked="0"/>
    </xf>
    <xf numFmtId="0" fontId="4" fillId="2" borderId="15" xfId="0" applyFont="1" applyFill="1" applyBorder="1" applyProtection="1">
      <protection locked="0"/>
    </xf>
    <xf numFmtId="164" fontId="7" fillId="2" borderId="7" xfId="1" applyNumberFormat="1" applyFont="1" applyFill="1" applyBorder="1" applyAlignment="1" applyProtection="1">
      <protection locked="0"/>
    </xf>
    <xf numFmtId="164" fontId="7" fillId="2" borderId="8" xfId="1" applyNumberFormat="1" applyFont="1" applyFill="1" applyBorder="1" applyAlignment="1" applyProtection="1">
      <protection locked="0"/>
    </xf>
    <xf numFmtId="165" fontId="4" fillId="2" borderId="9" xfId="0" applyNumberFormat="1" applyFont="1" applyFill="1" applyBorder="1" applyAlignment="1" applyProtection="1">
      <alignment horizontal="center"/>
      <protection locked="0"/>
    </xf>
    <xf numFmtId="165" fontId="4" fillId="2" borderId="11" xfId="0" applyNumberFormat="1" applyFont="1" applyFill="1" applyBorder="1" applyAlignment="1" applyProtection="1">
      <alignment horizontal="center"/>
      <protection locked="0"/>
    </xf>
    <xf numFmtId="165" fontId="4" fillId="2" borderId="16" xfId="0" applyNumberFormat="1" applyFont="1" applyFill="1" applyBorder="1" applyAlignment="1" applyProtection="1">
      <alignment horizontal="center"/>
      <protection locked="0"/>
    </xf>
    <xf numFmtId="0" fontId="0" fillId="0" borderId="6" xfId="0" applyBorder="1" applyProtection="1"/>
    <xf numFmtId="0" fontId="0" fillId="0" borderId="7" xfId="0" applyBorder="1" applyProtection="1"/>
    <xf numFmtId="0" fontId="0" fillId="0" borderId="8" xfId="0" applyBorder="1" applyProtection="1"/>
    <xf numFmtId="164" fontId="4" fillId="2" borderId="7" xfId="1" applyNumberFormat="1" applyFont="1" applyFill="1" applyBorder="1" applyAlignment="1" applyProtection="1">
      <protection locked="0"/>
    </xf>
    <xf numFmtId="165" fontId="4" fillId="2" borderId="7" xfId="0" applyNumberFormat="1" applyFont="1" applyFill="1" applyBorder="1" applyAlignment="1" applyProtection="1">
      <alignment horizontal="center"/>
      <protection locked="0"/>
    </xf>
    <xf numFmtId="0" fontId="4" fillId="2" borderId="7" xfId="0" applyFont="1" applyFill="1" applyBorder="1" applyAlignment="1" applyProtection="1">
      <alignment horizontal="center"/>
      <protection locked="0"/>
    </xf>
    <xf numFmtId="0" fontId="4" fillId="2" borderId="8" xfId="0" applyFont="1" applyFill="1" applyBorder="1" applyAlignment="1" applyProtection="1">
      <alignment horizontal="center"/>
      <protection locked="0"/>
    </xf>
    <xf numFmtId="0" fontId="2" fillId="2" borderId="14" xfId="0" applyFont="1" applyFill="1" applyBorder="1" applyAlignment="1" applyProtection="1">
      <alignment horizontal="center" vertical="center"/>
      <protection locked="0"/>
    </xf>
    <xf numFmtId="0" fontId="4" fillId="2" borderId="14" xfId="0" applyFont="1" applyFill="1" applyBorder="1" applyAlignment="1" applyProtection="1">
      <alignment horizontal="center" vertical="center" wrapText="1"/>
      <protection locked="0"/>
    </xf>
    <xf numFmtId="164" fontId="4" fillId="2" borderId="14" xfId="1" applyNumberFormat="1" applyFont="1" applyFill="1" applyBorder="1" applyAlignment="1" applyProtection="1">
      <alignment horizontal="center" vertical="center" wrapText="1"/>
      <protection locked="0"/>
    </xf>
    <xf numFmtId="165" fontId="4" fillId="2" borderId="9" xfId="0" applyNumberFormat="1" applyFont="1" applyFill="1" applyBorder="1" applyAlignment="1" applyProtection="1">
      <alignment horizontal="center" vertical="center" wrapText="1"/>
      <protection locked="0"/>
    </xf>
    <xf numFmtId="165" fontId="4" fillId="2" borderId="10" xfId="0" applyNumberFormat="1" applyFont="1" applyFill="1" applyBorder="1" applyAlignment="1" applyProtection="1">
      <alignment horizontal="center" vertical="center" wrapText="1"/>
      <protection locked="0"/>
    </xf>
    <xf numFmtId="165" fontId="4" fillId="2" borderId="11" xfId="0" applyNumberFormat="1" applyFont="1" applyFill="1" applyBorder="1" applyAlignment="1" applyProtection="1">
      <alignment horizontal="center" vertical="center" wrapText="1"/>
      <protection locked="0"/>
    </xf>
    <xf numFmtId="165" fontId="4" fillId="2" borderId="14" xfId="0" applyNumberFormat="1" applyFont="1" applyFill="1" applyBorder="1" applyAlignment="1" applyProtection="1">
      <alignment horizontal="center" vertical="center" wrapText="1"/>
      <protection locked="0"/>
    </xf>
    <xf numFmtId="164" fontId="4" fillId="2" borderId="9" xfId="1" applyNumberFormat="1" applyFont="1" applyFill="1" applyBorder="1" applyAlignment="1" applyProtection="1">
      <alignment horizontal="center"/>
      <protection locked="0"/>
    </xf>
    <xf numFmtId="164" fontId="4" fillId="2" borderId="11" xfId="1" applyNumberFormat="1" applyFont="1" applyFill="1" applyBorder="1" applyAlignment="1" applyProtection="1">
      <alignment horizontal="center"/>
      <protection locked="0"/>
    </xf>
    <xf numFmtId="164" fontId="4" fillId="2" borderId="9" xfId="1" applyNumberFormat="1" applyFont="1" applyFill="1" applyBorder="1" applyAlignment="1" applyProtection="1">
      <protection locked="0"/>
    </xf>
    <xf numFmtId="0" fontId="0" fillId="0" borderId="11" xfId="0" applyBorder="1"/>
    <xf numFmtId="164" fontId="2" fillId="2" borderId="9" xfId="1" applyNumberFormat="1" applyFont="1" applyFill="1" applyBorder="1" applyAlignment="1" applyProtection="1">
      <alignment horizontal="center"/>
      <protection locked="0"/>
    </xf>
    <xf numFmtId="164" fontId="2" fillId="2" borderId="11" xfId="1" applyNumberFormat="1" applyFont="1" applyFill="1" applyBorder="1" applyAlignment="1" applyProtection="1">
      <alignment horizontal="center"/>
      <protection locked="0"/>
    </xf>
    <xf numFmtId="164" fontId="8" fillId="2" borderId="1" xfId="1" applyNumberFormat="1" applyFont="1" applyFill="1" applyBorder="1" applyAlignment="1" applyProtection="1">
      <alignment horizontal="center"/>
      <protection locked="0"/>
    </xf>
    <xf numFmtId="164" fontId="8" fillId="2" borderId="2" xfId="1" applyNumberFormat="1" applyFont="1" applyFill="1" applyBorder="1" applyAlignment="1" applyProtection="1">
      <alignment horizontal="center"/>
      <protection locked="0"/>
    </xf>
    <xf numFmtId="164" fontId="8" fillId="2" borderId="10" xfId="1" applyNumberFormat="1" applyFont="1" applyFill="1" applyBorder="1" applyAlignment="1" applyProtection="1">
      <alignment horizontal="center"/>
      <protection locked="0"/>
    </xf>
    <xf numFmtId="164" fontId="8" fillId="2" borderId="11" xfId="1" applyNumberFormat="1" applyFont="1" applyFill="1" applyBorder="1" applyAlignment="1" applyProtection="1">
      <alignment horizontal="center"/>
      <protection locked="0"/>
    </xf>
    <xf numFmtId="0" fontId="4" fillId="2" borderId="17" xfId="0" applyFon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 applyProtection="1">
      <alignment horizontal="center"/>
      <protection locked="0"/>
    </xf>
    <xf numFmtId="0" fontId="4" fillId="2" borderId="3" xfId="0" applyFont="1" applyFill="1" applyBorder="1" applyAlignment="1" applyProtection="1">
      <alignment horizontal="center"/>
      <protection locked="0"/>
    </xf>
    <xf numFmtId="164" fontId="4" fillId="2" borderId="1" xfId="1" applyNumberFormat="1" applyFont="1" applyFill="1" applyBorder="1" applyAlignment="1" applyProtection="1">
      <alignment horizontal="center"/>
      <protection locked="0"/>
    </xf>
    <xf numFmtId="164" fontId="4" fillId="2" borderId="2" xfId="1" applyNumberFormat="1" applyFont="1" applyFill="1" applyBorder="1" applyAlignment="1" applyProtection="1">
      <alignment horizontal="center"/>
      <protection locked="0"/>
    </xf>
    <xf numFmtId="164" fontId="4" fillId="2" borderId="10" xfId="1" applyNumberFormat="1" applyFont="1" applyFill="1" applyBorder="1" applyAlignment="1" applyProtection="1">
      <alignment horizontal="center"/>
      <protection locked="0"/>
    </xf>
    <xf numFmtId="164" fontId="4" fillId="2" borderId="3" xfId="1" applyNumberFormat="1" applyFont="1" applyFill="1" applyBorder="1" applyAlignment="1" applyProtection="1">
      <alignment horizontal="center"/>
      <protection locked="0"/>
    </xf>
    <xf numFmtId="0" fontId="2" fillId="2" borderId="18" xfId="0" applyFont="1" applyFill="1" applyBorder="1" applyProtection="1">
      <protection locked="0"/>
    </xf>
    <xf numFmtId="164" fontId="7" fillId="2" borderId="1" xfId="1" applyNumberFormat="1" applyFont="1" applyFill="1" applyBorder="1" applyAlignment="1" applyProtection="1">
      <alignment horizontal="center"/>
      <protection locked="0"/>
    </xf>
    <xf numFmtId="164" fontId="7" fillId="2" borderId="2" xfId="1" applyNumberFormat="1" applyFont="1" applyFill="1" applyBorder="1" applyAlignment="1" applyProtection="1">
      <alignment horizontal="center"/>
      <protection locked="0"/>
    </xf>
    <xf numFmtId="164" fontId="7" fillId="2" borderId="3" xfId="1" applyNumberFormat="1" applyFont="1" applyFill="1" applyBorder="1" applyAlignment="1" applyProtection="1">
      <alignment horizontal="center"/>
      <protection locked="0"/>
    </xf>
    <xf numFmtId="0" fontId="9" fillId="2" borderId="1" xfId="0" applyFont="1" applyFill="1" applyBorder="1" applyAlignment="1" applyProtection="1">
      <alignment horizontal="center"/>
      <protection locked="0"/>
    </xf>
    <xf numFmtId="0" fontId="9" fillId="2" borderId="3" xfId="0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Alignment="1" applyProtection="1">
      <alignment horizontal="center"/>
      <protection locked="0"/>
    </xf>
    <xf numFmtId="164" fontId="7" fillId="2" borderId="4" xfId="1" applyNumberFormat="1" applyFont="1" applyFill="1" applyBorder="1" applyAlignment="1" applyProtection="1">
      <alignment horizontal="center"/>
      <protection locked="0"/>
    </xf>
    <xf numFmtId="164" fontId="7" fillId="2" borderId="0" xfId="1" applyNumberFormat="1" applyFont="1" applyFill="1" applyBorder="1" applyAlignment="1" applyProtection="1">
      <alignment horizontal="center"/>
      <protection locked="0"/>
    </xf>
    <xf numFmtId="164" fontId="7" fillId="2" borderId="5" xfId="1" applyNumberFormat="1" applyFont="1" applyFill="1" applyBorder="1" applyAlignment="1" applyProtection="1">
      <alignment horizontal="center"/>
      <protection locked="0"/>
    </xf>
    <xf numFmtId="0" fontId="9" fillId="2" borderId="4" xfId="0" applyFont="1" applyFill="1" applyBorder="1" applyAlignment="1" applyProtection="1">
      <alignment horizontal="center"/>
      <protection locked="0"/>
    </xf>
    <xf numFmtId="0" fontId="9" fillId="2" borderId="5" xfId="0" applyFont="1" applyFill="1" applyBorder="1" applyAlignment="1" applyProtection="1">
      <alignment horizontal="center"/>
      <protection locked="0"/>
    </xf>
    <xf numFmtId="0" fontId="2" fillId="2" borderId="16" xfId="0" applyFont="1" applyFill="1" applyBorder="1" applyProtection="1">
      <protection locked="0"/>
    </xf>
    <xf numFmtId="164" fontId="7" fillId="2" borderId="6" xfId="1" applyNumberFormat="1" applyFont="1" applyFill="1" applyBorder="1" applyAlignment="1" applyProtection="1">
      <protection locked="0"/>
    </xf>
    <xf numFmtId="164" fontId="7" fillId="2" borderId="7" xfId="1" applyNumberFormat="1" applyFont="1" applyFill="1" applyBorder="1" applyAlignment="1" applyProtection="1">
      <protection locked="0"/>
    </xf>
    <xf numFmtId="165" fontId="4" fillId="2" borderId="6" xfId="0" applyNumberFormat="1" applyFont="1" applyFill="1" applyBorder="1" applyAlignment="1" applyProtection="1">
      <alignment horizontal="center"/>
      <protection locked="0"/>
    </xf>
    <xf numFmtId="165" fontId="4" fillId="2" borderId="8" xfId="0" applyNumberFormat="1" applyFont="1" applyFill="1" applyBorder="1" applyAlignment="1" applyProtection="1">
      <alignment horizontal="center"/>
      <protection locked="0"/>
    </xf>
    <xf numFmtId="0" fontId="4" fillId="2" borderId="6" xfId="0" applyFont="1" applyFill="1" applyBorder="1" applyAlignment="1" applyProtection="1">
      <alignment horizontal="center"/>
      <protection locked="0"/>
    </xf>
    <xf numFmtId="0" fontId="4" fillId="2" borderId="10" xfId="0" applyFont="1" applyFill="1" applyBorder="1" applyAlignment="1" applyProtection="1">
      <alignment horizontal="center"/>
      <protection locked="0"/>
    </xf>
    <xf numFmtId="0" fontId="4" fillId="2" borderId="11" xfId="0" applyFont="1" applyFill="1" applyBorder="1" applyAlignment="1" applyProtection="1">
      <alignment horizontal="center"/>
      <protection locked="0"/>
    </xf>
    <xf numFmtId="0" fontId="2" fillId="2" borderId="16" xfId="0" applyFont="1" applyFill="1" applyBorder="1" applyAlignment="1" applyProtection="1">
      <alignment horizontal="center"/>
      <protection locked="0"/>
    </xf>
    <xf numFmtId="164" fontId="4" fillId="2" borderId="9" xfId="1" applyNumberFormat="1" applyFont="1" applyFill="1" applyBorder="1" applyAlignment="1" applyProtection="1">
      <alignment horizontal="center"/>
      <protection locked="0"/>
    </xf>
    <xf numFmtId="164" fontId="4" fillId="2" borderId="11" xfId="1" applyNumberFormat="1" applyFont="1" applyFill="1" applyBorder="1" applyAlignment="1" applyProtection="1">
      <alignment horizontal="center"/>
      <protection locked="0"/>
    </xf>
    <xf numFmtId="165" fontId="4" fillId="2" borderId="9" xfId="0" applyNumberFormat="1" applyFont="1" applyFill="1" applyBorder="1" applyAlignment="1" applyProtection="1">
      <alignment horizontal="center"/>
      <protection locked="0"/>
    </xf>
    <xf numFmtId="165" fontId="4" fillId="2" borderId="11" xfId="0" applyNumberFormat="1" applyFont="1" applyFill="1" applyBorder="1" applyAlignment="1" applyProtection="1">
      <alignment horizontal="center"/>
      <protection locked="0"/>
    </xf>
    <xf numFmtId="164" fontId="4" fillId="2" borderId="10" xfId="1" applyNumberFormat="1" applyFont="1" applyFill="1" applyBorder="1" applyAlignment="1" applyProtection="1">
      <alignment horizontal="center"/>
      <protection locked="0"/>
    </xf>
    <xf numFmtId="165" fontId="4" fillId="2" borderId="10" xfId="0" applyNumberFormat="1" applyFont="1" applyFill="1" applyBorder="1" applyAlignment="1" applyProtection="1">
      <alignment horizontal="center"/>
      <protection locked="0"/>
    </xf>
    <xf numFmtId="164" fontId="4" fillId="2" borderId="9" xfId="1" quotePrefix="1" applyNumberFormat="1" applyFont="1" applyFill="1" applyBorder="1" applyAlignment="1" applyProtection="1">
      <alignment horizontal="center"/>
      <protection locked="0"/>
    </xf>
    <xf numFmtId="14" fontId="4" fillId="2" borderId="9" xfId="0" applyNumberFormat="1" applyFont="1" applyFill="1" applyBorder="1" applyAlignment="1" applyProtection="1">
      <alignment horizontal="center"/>
      <protection locked="0"/>
    </xf>
    <xf numFmtId="14" fontId="4" fillId="2" borderId="11" xfId="0" applyNumberFormat="1" applyFont="1" applyFill="1" applyBorder="1" applyAlignment="1" applyProtection="1">
      <alignment horizontal="center"/>
      <protection locked="0"/>
    </xf>
    <xf numFmtId="14" fontId="4" fillId="2" borderId="9" xfId="0" quotePrefix="1" applyNumberFormat="1" applyFont="1" applyFill="1" applyBorder="1" applyAlignment="1" applyProtection="1">
      <alignment horizontal="center"/>
      <protection locked="0"/>
    </xf>
    <xf numFmtId="164" fontId="4" fillId="2" borderId="9" xfId="1" quotePrefix="1" applyNumberFormat="1" applyFont="1" applyFill="1" applyBorder="1" applyAlignment="1" applyProtection="1">
      <alignment horizontal="center"/>
      <protection locked="0"/>
    </xf>
    <xf numFmtId="14" fontId="4" fillId="2" borderId="10" xfId="0" applyNumberFormat="1" applyFont="1" applyFill="1" applyBorder="1" applyAlignment="1" applyProtection="1">
      <alignment horizontal="center"/>
      <protection locked="0"/>
    </xf>
    <xf numFmtId="164" fontId="10" fillId="2" borderId="9" xfId="1" applyNumberFormat="1" applyFont="1" applyFill="1" applyBorder="1" applyAlignment="1" applyProtection="1">
      <alignment horizontal="center"/>
      <protection locked="0"/>
    </xf>
    <xf numFmtId="164" fontId="10" fillId="2" borderId="10" xfId="1" applyNumberFormat="1" applyFont="1" applyFill="1" applyBorder="1" applyAlignment="1" applyProtection="1">
      <alignment horizontal="center"/>
      <protection locked="0"/>
    </xf>
    <xf numFmtId="164" fontId="10" fillId="2" borderId="11" xfId="1" applyNumberFormat="1" applyFont="1" applyFill="1" applyBorder="1" applyAlignment="1" applyProtection="1">
      <alignment horizontal="center"/>
      <protection locked="0"/>
    </xf>
    <xf numFmtId="164" fontId="4" fillId="2" borderId="1" xfId="1" applyNumberFormat="1" applyFont="1" applyFill="1" applyBorder="1" applyAlignment="1" applyProtection="1">
      <alignment horizontal="right"/>
      <protection locked="0"/>
    </xf>
    <xf numFmtId="0" fontId="4" fillId="0" borderId="2" xfId="0" applyFont="1" applyBorder="1" applyAlignment="1"/>
    <xf numFmtId="0" fontId="0" fillId="0" borderId="2" xfId="0" applyBorder="1" applyAlignment="1"/>
    <xf numFmtId="0" fontId="4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/>
    <xf numFmtId="164" fontId="4" fillId="2" borderId="6" xfId="1" applyNumberFormat="1" applyFont="1" applyFill="1" applyBorder="1" applyAlignment="1" applyProtection="1">
      <alignment horizontal="center"/>
      <protection locked="0"/>
    </xf>
    <xf numFmtId="164" fontId="4" fillId="2" borderId="7" xfId="1" applyNumberFormat="1" applyFont="1" applyFill="1" applyBorder="1" applyAlignment="1" applyProtection="1">
      <alignment horizontal="center"/>
      <protection locked="0"/>
    </xf>
    <xf numFmtId="0" fontId="4" fillId="0" borderId="0" xfId="0" applyFont="1" applyBorder="1" applyAlignment="1"/>
    <xf numFmtId="0" fontId="0" fillId="0" borderId="0" xfId="0" applyBorder="1" applyAlignment="1"/>
    <xf numFmtId="164" fontId="4" fillId="0" borderId="7" xfId="0" applyNumberFormat="1" applyFont="1" applyBorder="1" applyAlignment="1"/>
    <xf numFmtId="0" fontId="0" fillId="0" borderId="0" xfId="0" applyBorder="1" applyAlignment="1">
      <alignment horizontal="right"/>
    </xf>
    <xf numFmtId="0" fontId="4" fillId="0" borderId="8" xfId="0" applyFont="1" applyBorder="1" applyAlignment="1">
      <alignment horizontal="right"/>
    </xf>
    <xf numFmtId="0" fontId="4" fillId="2" borderId="6" xfId="0" applyFont="1" applyFill="1" applyBorder="1" applyAlignment="1" applyProtection="1">
      <alignment horizontal="left"/>
      <protection locked="0"/>
    </xf>
    <xf numFmtId="0" fontId="4" fillId="2" borderId="7" xfId="0" applyFont="1" applyFill="1" applyBorder="1" applyAlignment="1" applyProtection="1">
      <alignment horizontal="left"/>
      <protection locked="0"/>
    </xf>
    <xf numFmtId="164" fontId="9" fillId="2" borderId="0" xfId="1" applyNumberFormat="1" applyFont="1" applyFill="1" applyBorder="1" applyAlignment="1" applyProtection="1">
      <alignment vertical="center"/>
      <protection locked="0"/>
    </xf>
    <xf numFmtId="164" fontId="4" fillId="2" borderId="0" xfId="1" applyNumberFormat="1" applyFont="1" applyFill="1" applyBorder="1" applyAlignment="1" applyProtection="1">
      <alignment horizontal="left" vertical="center"/>
      <protection locked="0"/>
    </xf>
    <xf numFmtId="164" fontId="4" fillId="2" borderId="5" xfId="1" applyNumberFormat="1" applyFont="1" applyFill="1" applyBorder="1" applyAlignment="1" applyProtection="1">
      <alignment horizontal="left" vertical="center"/>
      <protection locked="0"/>
    </xf>
    <xf numFmtId="164" fontId="4" fillId="2" borderId="4" xfId="1" applyNumberFormat="1" applyFont="1" applyFill="1" applyBorder="1" applyAlignment="1" applyProtection="1">
      <alignment horizontal="left" vertical="center" wrapText="1"/>
      <protection locked="0"/>
    </xf>
    <xf numFmtId="164" fontId="4" fillId="2" borderId="0" xfId="1" applyNumberFormat="1" applyFont="1" applyFill="1" applyBorder="1" applyAlignment="1" applyProtection="1">
      <alignment horizontal="left" vertical="center" wrapText="1"/>
      <protection locked="0"/>
    </xf>
    <xf numFmtId="164" fontId="4" fillId="2" borderId="5" xfId="1" applyNumberFormat="1" applyFont="1" applyFill="1" applyBorder="1" applyAlignment="1" applyProtection="1">
      <alignment horizontal="left" vertical="center" wrapText="1"/>
      <protection locked="0"/>
    </xf>
    <xf numFmtId="164" fontId="4" fillId="2" borderId="6" xfId="1" applyNumberFormat="1" applyFont="1" applyFill="1" applyBorder="1" applyAlignment="1" applyProtection="1">
      <alignment horizontal="left" vertical="center" wrapText="1"/>
      <protection locked="0"/>
    </xf>
    <xf numFmtId="164" fontId="4" fillId="2" borderId="7" xfId="1" applyNumberFormat="1" applyFont="1" applyFill="1" applyBorder="1" applyAlignment="1" applyProtection="1">
      <alignment horizontal="left" vertical="center" wrapText="1"/>
      <protection locked="0"/>
    </xf>
    <xf numFmtId="164" fontId="4" fillId="2" borderId="8" xfId="1" applyNumberFormat="1" applyFont="1" applyFill="1" applyBorder="1" applyAlignment="1" applyProtection="1">
      <alignment horizontal="left" vertical="center" wrapText="1"/>
      <protection locked="0"/>
    </xf>
    <xf numFmtId="164" fontId="4" fillId="2" borderId="2" xfId="1" applyNumberFormat="1" applyFont="1" applyFill="1" applyBorder="1" applyAlignment="1" applyProtection="1">
      <alignment horizontal="center" vertical="center" wrapText="1"/>
      <protection locked="0"/>
    </xf>
    <xf numFmtId="164" fontId="4" fillId="2" borderId="0" xfId="1" applyNumberFormat="1" applyFont="1" applyFill="1" applyBorder="1" applyAlignment="1" applyProtection="1">
      <alignment horizontal="left" vertical="center" wrapText="1"/>
      <protection locked="0"/>
    </xf>
    <xf numFmtId="164" fontId="9" fillId="2" borderId="0" xfId="1" applyNumberFormat="1" applyFont="1" applyFill="1" applyBorder="1" applyAlignment="1" applyProtection="1">
      <alignment horizontal="left" vertical="center" wrapText="1"/>
      <protection locked="0"/>
    </xf>
    <xf numFmtId="0" fontId="4" fillId="2" borderId="0" xfId="0" applyFont="1" applyFill="1" applyProtection="1">
      <protection locked="0"/>
    </xf>
    <xf numFmtId="164" fontId="2" fillId="2" borderId="0" xfId="1" applyNumberFormat="1" applyFont="1" applyFill="1" applyBorder="1" applyAlignment="1" applyProtection="1">
      <alignment horizontal="left" vertical="center" wrapText="1"/>
      <protection locked="0"/>
    </xf>
    <xf numFmtId="0" fontId="11" fillId="2" borderId="6" xfId="0" applyFont="1" applyFill="1" applyBorder="1" applyAlignment="1" applyProtection="1">
      <alignment horizontal="center"/>
      <protection locked="0"/>
    </xf>
    <xf numFmtId="0" fontId="11" fillId="2" borderId="7" xfId="0" applyFont="1" applyFill="1" applyBorder="1" applyAlignment="1" applyProtection="1">
      <alignment horizontal="center"/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0" fontId="11" fillId="2" borderId="8" xfId="0" applyFont="1" applyFill="1" applyBorder="1" applyAlignment="1" applyProtection="1">
      <alignment horizontal="center"/>
      <protection locked="0"/>
    </xf>
    <xf numFmtId="164" fontId="2" fillId="2" borderId="1" xfId="1" applyNumberFormat="1" applyFont="1" applyFill="1" applyBorder="1" applyProtection="1">
      <protection locked="0"/>
    </xf>
    <xf numFmtId="164" fontId="12" fillId="2" borderId="2" xfId="1" applyNumberFormat="1" applyFont="1" applyFill="1" applyBorder="1" applyProtection="1">
      <protection locked="0"/>
    </xf>
    <xf numFmtId="164" fontId="4" fillId="2" borderId="2" xfId="1" applyNumberFormat="1" applyFont="1" applyFill="1" applyBorder="1" applyProtection="1">
      <protection locked="0"/>
    </xf>
    <xf numFmtId="164" fontId="4" fillId="2" borderId="1" xfId="1" applyNumberFormat="1" applyFont="1" applyFill="1" applyBorder="1" applyProtection="1">
      <protection locked="0"/>
    </xf>
    <xf numFmtId="164" fontId="4" fillId="2" borderId="3" xfId="1" applyNumberFormat="1" applyFont="1" applyFill="1" applyBorder="1" applyProtection="1">
      <protection locked="0"/>
    </xf>
    <xf numFmtId="164" fontId="4" fillId="2" borderId="17" xfId="1" applyNumberFormat="1" applyFont="1" applyFill="1" applyBorder="1" applyProtection="1">
      <protection locked="0"/>
    </xf>
    <xf numFmtId="164" fontId="4" fillId="2" borderId="4" xfId="1" applyNumberFormat="1" applyFont="1" applyFill="1" applyBorder="1" applyProtection="1">
      <protection locked="0"/>
    </xf>
    <xf numFmtId="164" fontId="9" fillId="2" borderId="0" xfId="1" applyNumberFormat="1" applyFont="1" applyFill="1" applyBorder="1" applyProtection="1">
      <protection locked="0"/>
    </xf>
    <xf numFmtId="164" fontId="4" fillId="2" borderId="0" xfId="1" applyNumberFormat="1" applyFont="1" applyFill="1" applyBorder="1" applyProtection="1">
      <protection locked="0"/>
    </xf>
    <xf numFmtId="164" fontId="4" fillId="2" borderId="18" xfId="1" applyNumberFormat="1" applyFont="1" applyFill="1" applyBorder="1" applyProtection="1">
      <protection locked="0"/>
    </xf>
    <xf numFmtId="164" fontId="4" fillId="2" borderId="5" xfId="1" applyNumberFormat="1" applyFont="1" applyFill="1" applyBorder="1" applyProtection="1">
      <protection locked="0"/>
    </xf>
    <xf numFmtId="164" fontId="4" fillId="2" borderId="0" xfId="1" applyNumberFormat="1" applyFont="1" applyFill="1" applyBorder="1" applyAlignment="1" applyProtection="1">
      <alignment horizontal="center"/>
      <protection locked="0"/>
    </xf>
    <xf numFmtId="164" fontId="4" fillId="2" borderId="5" xfId="1" applyNumberFormat="1" applyFont="1" applyFill="1" applyBorder="1" applyAlignment="1" applyProtection="1">
      <alignment horizontal="center"/>
      <protection locked="0"/>
    </xf>
    <xf numFmtId="164" fontId="2" fillId="2" borderId="4" xfId="1" applyNumberFormat="1" applyFont="1" applyFill="1" applyBorder="1" applyProtection="1">
      <protection locked="0"/>
    </xf>
    <xf numFmtId="164" fontId="4" fillId="2" borderId="0" xfId="1" applyNumberFormat="1" applyFont="1" applyFill="1" applyBorder="1" applyAlignment="1" applyProtection="1">
      <protection locked="0"/>
    </xf>
    <xf numFmtId="164" fontId="4" fillId="2" borderId="0" xfId="1" applyNumberFormat="1" applyFont="1" applyFill="1" applyBorder="1" applyAlignment="1" applyProtection="1">
      <protection locked="0"/>
    </xf>
    <xf numFmtId="164" fontId="4" fillId="2" borderId="16" xfId="1" applyNumberFormat="1" applyFont="1" applyFill="1" applyBorder="1" applyProtection="1">
      <protection locked="0"/>
    </xf>
    <xf numFmtId="164" fontId="2" fillId="2" borderId="0" xfId="1" applyNumberFormat="1" applyFont="1" applyFill="1" applyBorder="1" applyProtection="1">
      <protection locked="0"/>
    </xf>
    <xf numFmtId="164" fontId="4" fillId="2" borderId="4" xfId="1" applyNumberFormat="1" applyFont="1" applyFill="1" applyBorder="1" applyAlignment="1" applyProtection="1">
      <alignment horizontal="center"/>
      <protection locked="0"/>
    </xf>
    <xf numFmtId="164" fontId="4" fillId="3" borderId="0" xfId="1" quotePrefix="1" applyNumberFormat="1" applyFont="1" applyFill="1" applyBorder="1" applyProtection="1">
      <protection locked="0"/>
    </xf>
    <xf numFmtId="164" fontId="4" fillId="2" borderId="5" xfId="1" quotePrefix="1" applyNumberFormat="1" applyFont="1" applyFill="1" applyBorder="1" applyProtection="1">
      <protection locked="0"/>
    </xf>
    <xf numFmtId="164" fontId="4" fillId="2" borderId="6" xfId="1" applyNumberFormat="1" applyFont="1" applyFill="1" applyBorder="1" applyProtection="1">
      <protection locked="0"/>
    </xf>
    <xf numFmtId="164" fontId="4" fillId="2" borderId="18" xfId="1" applyNumberFormat="1" applyFont="1" applyFill="1" applyBorder="1" applyAlignment="1" applyProtection="1">
      <alignment horizontal="center"/>
      <protection locked="0"/>
    </xf>
    <xf numFmtId="164" fontId="2" fillId="2" borderId="18" xfId="1" applyNumberFormat="1" applyFont="1" applyFill="1" applyBorder="1" applyProtection="1">
      <protection locked="0"/>
    </xf>
    <xf numFmtId="164" fontId="2" fillId="2" borderId="4" xfId="1" applyNumberFormat="1" applyFont="1" applyFill="1" applyBorder="1" applyAlignment="1" applyProtection="1">
      <alignment horizontal="center"/>
      <protection locked="0"/>
    </xf>
    <xf numFmtId="164" fontId="2" fillId="2" borderId="0" xfId="1" applyNumberFormat="1" applyFont="1" applyFill="1" applyBorder="1" applyAlignment="1" applyProtection="1">
      <alignment horizontal="center"/>
      <protection locked="0"/>
    </xf>
    <xf numFmtId="164" fontId="2" fillId="2" borderId="4" xfId="1" applyNumberFormat="1" applyFont="1" applyFill="1" applyBorder="1" applyAlignment="1" applyProtection="1">
      <alignment horizontal="right"/>
      <protection locked="0"/>
    </xf>
    <xf numFmtId="164" fontId="2" fillId="2" borderId="5" xfId="1" applyNumberFormat="1" applyFont="1" applyFill="1" applyBorder="1" applyAlignment="1" applyProtection="1">
      <alignment horizontal="center"/>
      <protection locked="0"/>
    </xf>
    <xf numFmtId="164" fontId="4" fillId="2" borderId="0" xfId="1" applyNumberFormat="1" applyFont="1" applyFill="1" applyBorder="1" applyAlignment="1" applyProtection="1">
      <alignment horizontal="right"/>
      <protection locked="0"/>
    </xf>
    <xf numFmtId="164" fontId="4" fillId="2" borderId="19" xfId="1" applyNumberFormat="1" applyFont="1" applyFill="1" applyBorder="1" applyAlignment="1" applyProtection="1">
      <alignment horizontal="center"/>
      <protection locked="0"/>
    </xf>
    <xf numFmtId="164" fontId="4" fillId="2" borderId="4" xfId="1" applyNumberFormat="1" applyFont="1" applyFill="1" applyBorder="1" applyAlignment="1" applyProtection="1">
      <alignment horizontal="center"/>
      <protection locked="0"/>
    </xf>
    <xf numFmtId="164" fontId="4" fillId="2" borderId="5" xfId="1" applyNumberFormat="1" applyFont="1" applyFill="1" applyBorder="1" applyAlignment="1" applyProtection="1">
      <alignment horizontal="center"/>
      <protection locked="0"/>
    </xf>
    <xf numFmtId="164" fontId="4" fillId="2" borderId="0" xfId="1" applyNumberFormat="1" applyFont="1" applyFill="1" applyBorder="1" applyAlignment="1" applyProtection="1">
      <alignment horizontal="center"/>
      <protection locked="0"/>
    </xf>
    <xf numFmtId="0" fontId="13" fillId="0" borderId="2" xfId="2" applyFont="1" applyBorder="1" applyProtection="1"/>
    <xf numFmtId="164" fontId="4" fillId="2" borderId="4" xfId="1" applyNumberFormat="1" applyFont="1" applyFill="1" applyBorder="1" applyAlignment="1" applyProtection="1">
      <alignment horizontal="center"/>
    </xf>
    <xf numFmtId="164" fontId="4" fillId="2" borderId="5" xfId="1" applyNumberFormat="1" applyFont="1" applyFill="1" applyBorder="1" applyAlignment="1" applyProtection="1">
      <alignment horizontal="center"/>
    </xf>
    <xf numFmtId="164" fontId="4" fillId="2" borderId="9" xfId="1" applyNumberFormat="1" applyFont="1" applyFill="1" applyBorder="1" applyAlignment="1" applyProtection="1">
      <alignment horizontal="right"/>
      <protection locked="0"/>
    </xf>
    <xf numFmtId="164" fontId="4" fillId="2" borderId="10" xfId="1" applyNumberFormat="1" applyFont="1" applyFill="1" applyBorder="1" applyProtection="1">
      <protection locked="0"/>
    </xf>
    <xf numFmtId="164" fontId="2" fillId="2" borderId="0" xfId="1" applyNumberFormat="1" applyFont="1" applyFill="1" applyBorder="1" applyAlignment="1" applyProtection="1">
      <alignment horizontal="right"/>
      <protection locked="0"/>
    </xf>
    <xf numFmtId="164" fontId="4" fillId="2" borderId="3" xfId="1" applyNumberFormat="1" applyFont="1" applyFill="1" applyBorder="1" applyAlignment="1" applyProtection="1">
      <alignment horizontal="center"/>
      <protection locked="0"/>
    </xf>
    <xf numFmtId="164" fontId="8" fillId="2" borderId="4" xfId="1" applyNumberFormat="1" applyFont="1" applyFill="1" applyBorder="1" applyProtection="1">
      <protection locked="0"/>
    </xf>
    <xf numFmtId="164" fontId="4" fillId="2" borderId="18" xfId="1" applyNumberFormat="1" applyFont="1" applyFill="1" applyBorder="1" applyAlignment="1" applyProtection="1">
      <alignment horizontal="center"/>
    </xf>
    <xf numFmtId="164" fontId="14" fillId="0" borderId="3" xfId="3" applyNumberFormat="1" applyFont="1" applyBorder="1" applyProtection="1"/>
    <xf numFmtId="164" fontId="3" fillId="2" borderId="4" xfId="1" applyNumberFormat="1" applyFont="1" applyFill="1" applyBorder="1" applyProtection="1">
      <protection locked="0"/>
    </xf>
    <xf numFmtId="164" fontId="4" fillId="2" borderId="4" xfId="1" applyNumberFormat="1" applyFont="1" applyFill="1" applyBorder="1" applyAlignment="1" applyProtection="1">
      <protection locked="0"/>
    </xf>
    <xf numFmtId="164" fontId="4" fillId="2" borderId="5" xfId="1" applyNumberFormat="1" applyFont="1" applyFill="1" applyBorder="1" applyAlignment="1" applyProtection="1">
      <protection locked="0"/>
    </xf>
    <xf numFmtId="164" fontId="4" fillId="2" borderId="18" xfId="1" applyNumberFormat="1" applyFont="1" applyFill="1" applyBorder="1" applyProtection="1"/>
    <xf numFmtId="164" fontId="10" fillId="2" borderId="8" xfId="1" applyNumberFormat="1" applyFont="1" applyFill="1" applyBorder="1" applyAlignment="1" applyProtection="1">
      <alignment horizontal="center"/>
      <protection locked="0"/>
    </xf>
    <xf numFmtId="0" fontId="0" fillId="0" borderId="5" xfId="0" applyBorder="1" applyAlignment="1">
      <alignment horizontal="right"/>
    </xf>
    <xf numFmtId="164" fontId="4" fillId="2" borderId="6" xfId="1" applyNumberFormat="1" applyFont="1" applyFill="1" applyBorder="1" applyAlignment="1" applyProtection="1">
      <alignment vertical="center" wrapText="1"/>
      <protection locked="0"/>
    </xf>
    <xf numFmtId="164" fontId="4" fillId="2" borderId="7" xfId="1" applyNumberFormat="1" applyFont="1" applyFill="1" applyBorder="1" applyAlignment="1" applyProtection="1">
      <alignment vertical="center" wrapText="1"/>
      <protection locked="0"/>
    </xf>
    <xf numFmtId="164" fontId="4" fillId="2" borderId="8" xfId="1" applyNumberFormat="1" applyFont="1" applyFill="1" applyBorder="1" applyAlignment="1" applyProtection="1">
      <alignment vertical="center" wrapText="1"/>
      <protection locked="0"/>
    </xf>
    <xf numFmtId="164" fontId="4" fillId="2" borderId="0" xfId="1" applyNumberFormat="1" applyFont="1" applyFill="1" applyBorder="1" applyAlignment="1" applyProtection="1">
      <alignment horizontal="left"/>
      <protection locked="0"/>
    </xf>
    <xf numFmtId="164" fontId="4" fillId="2" borderId="5" xfId="1" applyNumberFormat="1" applyFont="1" applyFill="1" applyBorder="1" applyAlignment="1" applyProtection="1">
      <alignment horizontal="left"/>
      <protection locked="0"/>
    </xf>
    <xf numFmtId="164" fontId="4" fillId="2" borderId="4" xfId="1" applyNumberFormat="1" applyFont="1" applyFill="1" applyBorder="1" applyAlignment="1" applyProtection="1">
      <protection locked="0"/>
    </xf>
    <xf numFmtId="164" fontId="4" fillId="2" borderId="0" xfId="1" applyNumberFormat="1" applyFont="1" applyFill="1" applyBorder="1" applyAlignment="1" applyProtection="1">
      <alignment horizontal="right"/>
      <protection locked="0"/>
    </xf>
    <xf numFmtId="164" fontId="4" fillId="2" borderId="5" xfId="1" applyNumberFormat="1" applyFont="1" applyFill="1" applyBorder="1" applyAlignment="1" applyProtection="1">
      <alignment horizontal="right"/>
      <protection locked="0"/>
    </xf>
    <xf numFmtId="164" fontId="4" fillId="2" borderId="7" xfId="1" applyNumberFormat="1" applyFont="1" applyFill="1" applyBorder="1" applyProtection="1">
      <protection locked="0"/>
    </xf>
    <xf numFmtId="164" fontId="4" fillId="2" borderId="8" xfId="1" applyNumberFormat="1" applyFont="1" applyFill="1" applyBorder="1" applyProtection="1">
      <protection locked="0"/>
    </xf>
  </cellXfs>
  <cellStyles count="4">
    <cellStyle name="Comma 2" xfId="3"/>
    <cellStyle name="Comma_From 16" xfId="1"/>
    <cellStyle name="Normal" xfId="0" builtinId="0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havna/AppData/Local/Microsoft/Windows/INetCache/Content.Outlook/EVZDXM3F/Form-16-2020-2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orm 16"/>
      <sheetName val="Sheet1"/>
      <sheetName val="Annex"/>
      <sheetName val="12BA"/>
    </sheetNames>
    <sheetDataSet>
      <sheetData sheetId="0"/>
      <sheetData sheetId="1">
        <row r="5">
          <cell r="A5">
            <v>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52"/>
  <sheetViews>
    <sheetView tabSelected="1" workbookViewId="0">
      <selection activeCell="M125" sqref="M125"/>
    </sheetView>
  </sheetViews>
  <sheetFormatPr defaultRowHeight="15"/>
  <sheetData>
    <row r="1" spans="1:12" ht="18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>
      <c r="A3" s="4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>
      <c r="A4" s="7" t="s">
        <v>3</v>
      </c>
      <c r="B4" s="8"/>
      <c r="C4" s="8"/>
      <c r="D4" s="8"/>
      <c r="E4" s="8"/>
      <c r="F4" s="8"/>
      <c r="G4" s="8"/>
      <c r="H4" s="8"/>
      <c r="I4" s="8"/>
      <c r="J4" s="8"/>
      <c r="K4" s="8"/>
      <c r="L4" s="9"/>
    </row>
    <row r="5" spans="1:12">
      <c r="A5" s="7" t="s">
        <v>4</v>
      </c>
      <c r="B5" s="8"/>
      <c r="C5" s="8"/>
      <c r="D5" s="8"/>
      <c r="E5" s="8"/>
      <c r="F5" s="8"/>
      <c r="G5" s="8"/>
      <c r="H5" s="8"/>
      <c r="I5" s="8"/>
      <c r="J5" s="8"/>
      <c r="K5" s="8"/>
      <c r="L5" s="9"/>
    </row>
    <row r="6" spans="1:12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2"/>
    </row>
    <row r="7" spans="1:12">
      <c r="A7" s="13" t="s">
        <v>5</v>
      </c>
      <c r="B7" s="14"/>
      <c r="C7" s="14"/>
      <c r="D7" s="14"/>
      <c r="E7" s="14"/>
      <c r="F7" s="15"/>
      <c r="G7" s="13" t="s">
        <v>6</v>
      </c>
      <c r="H7" s="16"/>
      <c r="I7" s="16"/>
      <c r="J7" s="16"/>
      <c r="K7" s="16"/>
      <c r="L7" s="17"/>
    </row>
    <row r="8" spans="1:12">
      <c r="A8" s="18"/>
      <c r="B8" s="19"/>
      <c r="C8" s="19"/>
      <c r="D8" s="19"/>
      <c r="E8" s="19"/>
      <c r="F8" s="20"/>
      <c r="G8" s="18"/>
      <c r="H8" s="19"/>
      <c r="I8" s="19"/>
      <c r="J8" s="19"/>
      <c r="K8" s="19"/>
      <c r="L8" s="20"/>
    </row>
    <row r="9" spans="1:12">
      <c r="A9" s="21"/>
      <c r="B9" s="22"/>
      <c r="C9" s="22"/>
      <c r="D9" s="22"/>
      <c r="E9" s="22"/>
      <c r="F9" s="23"/>
      <c r="G9" s="24"/>
      <c r="H9" s="22"/>
      <c r="I9" s="22"/>
      <c r="J9" s="22"/>
      <c r="K9" s="22"/>
      <c r="L9" s="23"/>
    </row>
    <row r="10" spans="1:12">
      <c r="A10" s="18"/>
      <c r="B10" s="19"/>
      <c r="C10" s="19"/>
      <c r="D10" s="19"/>
      <c r="E10" s="19"/>
      <c r="F10" s="20"/>
      <c r="G10" s="18"/>
      <c r="H10" s="19"/>
      <c r="I10" s="19"/>
      <c r="J10" s="19"/>
      <c r="K10" s="19"/>
      <c r="L10" s="20"/>
    </row>
    <row r="11" spans="1:12">
      <c r="A11" s="18"/>
      <c r="B11" s="19"/>
      <c r="C11" s="19"/>
      <c r="D11" s="19"/>
      <c r="E11" s="19"/>
      <c r="F11" s="20"/>
      <c r="G11" s="18"/>
      <c r="H11" s="19"/>
      <c r="I11" s="19"/>
      <c r="J11" s="19"/>
      <c r="K11" s="19"/>
      <c r="L11" s="20"/>
    </row>
    <row r="12" spans="1:12">
      <c r="A12" s="25" t="s">
        <v>7</v>
      </c>
      <c r="B12" s="26"/>
      <c r="C12" s="27"/>
      <c r="D12" s="25" t="s">
        <v>8</v>
      </c>
      <c r="E12" s="26"/>
      <c r="F12" s="27"/>
      <c r="G12" s="25" t="s">
        <v>9</v>
      </c>
      <c r="H12" s="26"/>
      <c r="I12" s="26"/>
      <c r="J12" s="26"/>
      <c r="K12" s="26"/>
      <c r="L12" s="27"/>
    </row>
    <row r="13" spans="1:12">
      <c r="A13" s="28"/>
      <c r="B13" s="29"/>
      <c r="C13" s="30"/>
      <c r="D13" s="31"/>
      <c r="E13" s="32"/>
      <c r="F13" s="33"/>
      <c r="G13" s="34" t="s">
        <v>10</v>
      </c>
      <c r="H13" s="35"/>
      <c r="I13" s="35"/>
      <c r="J13" s="35"/>
      <c r="K13" s="35"/>
      <c r="L13" s="36"/>
    </row>
    <row r="14" spans="1:12">
      <c r="A14" s="37" t="s">
        <v>11</v>
      </c>
      <c r="B14" s="38"/>
      <c r="C14" s="39"/>
      <c r="D14" s="40"/>
      <c r="E14" s="40"/>
      <c r="F14" s="41"/>
      <c r="G14" s="26" t="s">
        <v>12</v>
      </c>
      <c r="H14" s="26"/>
      <c r="I14" s="26"/>
      <c r="J14" s="25" t="s">
        <v>13</v>
      </c>
      <c r="K14" s="42"/>
      <c r="L14" s="43"/>
    </row>
    <row r="15" spans="1:12">
      <c r="A15" s="44" t="s">
        <v>14</v>
      </c>
      <c r="B15" s="45"/>
      <c r="C15" s="46"/>
      <c r="D15" s="47"/>
      <c r="E15" s="47"/>
      <c r="F15" s="48"/>
      <c r="G15" s="25" t="s">
        <v>15</v>
      </c>
      <c r="H15" s="27"/>
      <c r="I15" s="49" t="s">
        <v>16</v>
      </c>
      <c r="J15" s="50"/>
      <c r="K15" s="51"/>
      <c r="L15" s="52"/>
    </row>
    <row r="16" spans="1:12">
      <c r="A16" s="53" t="s">
        <v>17</v>
      </c>
      <c r="B16" s="11"/>
      <c r="C16" s="54"/>
      <c r="D16" s="55"/>
      <c r="E16" s="55"/>
      <c r="F16" s="56"/>
      <c r="G16" s="57"/>
      <c r="H16" s="58"/>
      <c r="I16" s="59"/>
      <c r="J16" s="60"/>
      <c r="K16" s="61"/>
      <c r="L16" s="62"/>
    </row>
    <row r="17" spans="1:12">
      <c r="A17" s="53" t="s">
        <v>18</v>
      </c>
      <c r="B17" s="11"/>
      <c r="C17" s="11"/>
      <c r="D17" s="63"/>
      <c r="E17" s="63"/>
      <c r="F17" s="63"/>
      <c r="G17" s="64"/>
      <c r="H17" s="64"/>
      <c r="I17" s="64"/>
      <c r="J17" s="65"/>
      <c r="K17" s="65"/>
      <c r="L17" s="66"/>
    </row>
    <row r="18" spans="1:12">
      <c r="A18" s="67" t="s">
        <v>19</v>
      </c>
      <c r="B18" s="67"/>
      <c r="C18" s="68" t="s">
        <v>20</v>
      </c>
      <c r="D18" s="68"/>
      <c r="E18" s="68"/>
      <c r="F18" s="69" t="s">
        <v>21</v>
      </c>
      <c r="G18" s="69"/>
      <c r="H18" s="70" t="s">
        <v>22</v>
      </c>
      <c r="I18" s="71"/>
      <c r="J18" s="72"/>
      <c r="K18" s="73" t="s">
        <v>23</v>
      </c>
      <c r="L18" s="73"/>
    </row>
    <row r="19" spans="1:12">
      <c r="A19" s="31" t="s">
        <v>24</v>
      </c>
      <c r="B19" s="33"/>
      <c r="C19" s="31"/>
      <c r="D19" s="32"/>
      <c r="E19" s="33"/>
      <c r="F19" s="74"/>
      <c r="G19" s="75"/>
      <c r="H19" s="31"/>
      <c r="I19" s="32"/>
      <c r="J19" s="33"/>
      <c r="K19" s="76">
        <f>H19</f>
        <v>0</v>
      </c>
      <c r="L19" s="77"/>
    </row>
    <row r="20" spans="1:12">
      <c r="A20" s="31" t="s">
        <v>25</v>
      </c>
      <c r="B20" s="33"/>
      <c r="C20" s="31"/>
      <c r="D20" s="32"/>
      <c r="E20" s="33"/>
      <c r="F20" s="74"/>
      <c r="G20" s="75"/>
      <c r="H20" s="31"/>
      <c r="I20" s="32"/>
      <c r="J20" s="33"/>
      <c r="K20" s="76">
        <f>H20</f>
        <v>0</v>
      </c>
      <c r="L20" s="77"/>
    </row>
    <row r="21" spans="1:12">
      <c r="A21" s="31" t="s">
        <v>26</v>
      </c>
      <c r="B21" s="33"/>
      <c r="C21" s="31"/>
      <c r="D21" s="32"/>
      <c r="E21" s="33"/>
      <c r="F21" s="74"/>
      <c r="G21" s="75"/>
      <c r="H21" s="31"/>
      <c r="I21" s="32"/>
      <c r="J21" s="33"/>
      <c r="K21" s="76">
        <f>H21</f>
        <v>0</v>
      </c>
      <c r="L21" s="77"/>
    </row>
    <row r="22" spans="1:12">
      <c r="A22" s="31" t="s">
        <v>27</v>
      </c>
      <c r="B22" s="33"/>
      <c r="C22" s="31"/>
      <c r="D22" s="32"/>
      <c r="E22" s="33"/>
      <c r="F22" s="74"/>
      <c r="G22" s="75"/>
      <c r="H22" s="31"/>
      <c r="I22" s="32"/>
      <c r="J22" s="33"/>
      <c r="K22" s="76">
        <f>H22</f>
        <v>0</v>
      </c>
      <c r="L22" s="77"/>
    </row>
    <row r="23" spans="1:12">
      <c r="A23" s="25" t="s">
        <v>28</v>
      </c>
      <c r="B23" s="27"/>
      <c r="C23" s="25"/>
      <c r="D23" s="26"/>
      <c r="E23" s="27"/>
      <c r="F23" s="78">
        <f>SUM(F19:G22)</f>
        <v>0</v>
      </c>
      <c r="G23" s="79"/>
      <c r="H23" s="25">
        <f>SUM(H19:J22)</f>
        <v>0</v>
      </c>
      <c r="I23" s="26"/>
      <c r="J23" s="27"/>
      <c r="K23" s="78">
        <f>SUM(K19:L22)</f>
        <v>0</v>
      </c>
      <c r="L23" s="79"/>
    </row>
    <row r="24" spans="1:12">
      <c r="A24" s="80" t="s">
        <v>29</v>
      </c>
      <c r="B24" s="81"/>
      <c r="C24" s="81"/>
      <c r="D24" s="81"/>
      <c r="E24" s="82"/>
      <c r="F24" s="82"/>
      <c r="G24" s="82"/>
      <c r="H24" s="82"/>
      <c r="I24" s="82"/>
      <c r="J24" s="82"/>
      <c r="K24" s="82"/>
      <c r="L24" s="83"/>
    </row>
    <row r="25" spans="1:12">
      <c r="A25" s="84" t="s">
        <v>30</v>
      </c>
      <c r="B25" s="85" t="s">
        <v>31</v>
      </c>
      <c r="C25" s="85"/>
      <c r="D25" s="86"/>
      <c r="E25" s="87" t="s">
        <v>32</v>
      </c>
      <c r="F25" s="88"/>
      <c r="G25" s="88"/>
      <c r="H25" s="88"/>
      <c r="I25" s="89"/>
      <c r="J25" s="89"/>
      <c r="K25" s="88"/>
      <c r="L25" s="90"/>
    </row>
    <row r="26" spans="1:12">
      <c r="A26" s="91"/>
      <c r="B26" s="19" t="s">
        <v>33</v>
      </c>
      <c r="C26" s="19"/>
      <c r="D26" s="19"/>
      <c r="E26" s="92" t="s">
        <v>34</v>
      </c>
      <c r="F26" s="93"/>
      <c r="G26" s="92" t="s">
        <v>35</v>
      </c>
      <c r="H26" s="94"/>
      <c r="I26" s="92" t="s">
        <v>36</v>
      </c>
      <c r="J26" s="94"/>
      <c r="K26" s="95" t="s">
        <v>37</v>
      </c>
      <c r="L26" s="96"/>
    </row>
    <row r="27" spans="1:12">
      <c r="A27" s="91"/>
      <c r="B27" s="97"/>
      <c r="C27" s="97" t="s">
        <v>38</v>
      </c>
      <c r="D27" s="97"/>
      <c r="E27" s="98" t="s">
        <v>39</v>
      </c>
      <c r="F27" s="99"/>
      <c r="G27" s="98" t="s">
        <v>39</v>
      </c>
      <c r="H27" s="100"/>
      <c r="I27" s="98" t="s">
        <v>39</v>
      </c>
      <c r="J27" s="100"/>
      <c r="K27" s="101" t="s">
        <v>40</v>
      </c>
      <c r="L27" s="102"/>
    </row>
    <row r="28" spans="1:12">
      <c r="A28" s="103"/>
      <c r="B28" s="35"/>
      <c r="C28" s="35"/>
      <c r="D28" s="35"/>
      <c r="E28" s="104"/>
      <c r="F28" s="105"/>
      <c r="G28" s="106"/>
      <c r="H28" s="107"/>
      <c r="I28" s="106" t="s">
        <v>41</v>
      </c>
      <c r="J28" s="107"/>
      <c r="K28" s="108"/>
      <c r="L28" s="66"/>
    </row>
    <row r="29" spans="1:12">
      <c r="A29" s="49">
        <v>1</v>
      </c>
      <c r="B29" s="31"/>
      <c r="C29" s="32"/>
      <c r="D29" s="33"/>
      <c r="E29" s="74"/>
      <c r="F29" s="75"/>
      <c r="G29" s="57"/>
      <c r="H29" s="58"/>
      <c r="I29" s="57"/>
      <c r="J29" s="58"/>
      <c r="K29" s="109"/>
      <c r="L29" s="110"/>
    </row>
    <row r="30" spans="1:12">
      <c r="A30" s="111">
        <v>2</v>
      </c>
      <c r="B30" s="31"/>
      <c r="C30" s="32"/>
      <c r="D30" s="33"/>
      <c r="E30" s="74"/>
      <c r="F30" s="75"/>
      <c r="G30" s="57"/>
      <c r="H30" s="58"/>
      <c r="I30" s="57"/>
      <c r="J30" s="58"/>
      <c r="K30" s="109"/>
      <c r="L30" s="110"/>
    </row>
    <row r="31" spans="1:12">
      <c r="A31" s="111">
        <v>3</v>
      </c>
      <c r="B31" s="31"/>
      <c r="C31" s="32"/>
      <c r="D31" s="33"/>
      <c r="E31" s="112"/>
      <c r="F31" s="113"/>
      <c r="G31" s="114"/>
      <c r="H31" s="115"/>
      <c r="I31" s="114"/>
      <c r="J31" s="115"/>
      <c r="K31" s="109"/>
      <c r="L31" s="110"/>
    </row>
    <row r="32" spans="1:12">
      <c r="A32" s="111">
        <v>4</v>
      </c>
      <c r="B32" s="31"/>
      <c r="C32" s="32"/>
      <c r="D32" s="33"/>
      <c r="E32" s="112"/>
      <c r="F32" s="113"/>
      <c r="G32" s="114"/>
      <c r="H32" s="115"/>
      <c r="I32" s="114"/>
      <c r="J32" s="115"/>
      <c r="K32" s="109"/>
      <c r="L32" s="110"/>
    </row>
    <row r="33" spans="1:12">
      <c r="A33" s="111">
        <v>5</v>
      </c>
      <c r="B33" s="31"/>
      <c r="C33" s="32"/>
      <c r="D33" s="33"/>
      <c r="E33" s="112"/>
      <c r="F33" s="113"/>
      <c r="G33" s="114"/>
      <c r="H33" s="115"/>
      <c r="I33" s="114"/>
      <c r="J33" s="115"/>
      <c r="K33" s="109"/>
      <c r="L33" s="110"/>
    </row>
    <row r="34" spans="1:12">
      <c r="A34" s="111">
        <v>6</v>
      </c>
      <c r="B34" s="31"/>
      <c r="C34" s="32"/>
      <c r="D34" s="33"/>
      <c r="E34" s="112"/>
      <c r="F34" s="113"/>
      <c r="G34" s="114"/>
      <c r="H34" s="115"/>
      <c r="I34" s="114"/>
      <c r="J34" s="115"/>
      <c r="K34" s="109"/>
      <c r="L34" s="110"/>
    </row>
    <row r="35" spans="1:12">
      <c r="A35" s="111">
        <v>7</v>
      </c>
      <c r="B35" s="31"/>
      <c r="C35" s="32"/>
      <c r="D35" s="33"/>
      <c r="E35" s="112"/>
      <c r="F35" s="113"/>
      <c r="G35" s="114"/>
      <c r="H35" s="115"/>
      <c r="I35" s="114"/>
      <c r="J35" s="115"/>
      <c r="K35" s="109"/>
      <c r="L35" s="110"/>
    </row>
    <row r="36" spans="1:12">
      <c r="A36" s="111">
        <v>8</v>
      </c>
      <c r="B36" s="31"/>
      <c r="C36" s="32"/>
      <c r="D36" s="33"/>
      <c r="E36" s="112"/>
      <c r="F36" s="113"/>
      <c r="G36" s="114"/>
      <c r="H36" s="115"/>
      <c r="I36" s="114"/>
      <c r="J36" s="115"/>
      <c r="K36" s="109"/>
      <c r="L36" s="110"/>
    </row>
    <row r="37" spans="1:12">
      <c r="A37" s="111">
        <v>9</v>
      </c>
      <c r="B37" s="31"/>
      <c r="C37" s="32"/>
      <c r="D37" s="33"/>
      <c r="E37" s="74"/>
      <c r="F37" s="75"/>
      <c r="G37" s="57"/>
      <c r="H37" s="58"/>
      <c r="I37" s="57"/>
      <c r="J37" s="58"/>
      <c r="K37" s="109"/>
      <c r="L37" s="110"/>
    </row>
    <row r="38" spans="1:12">
      <c r="A38" s="111">
        <v>10</v>
      </c>
      <c r="B38" s="31"/>
      <c r="C38" s="32"/>
      <c r="D38" s="33"/>
      <c r="E38" s="74"/>
      <c r="F38" s="75"/>
      <c r="G38" s="57"/>
      <c r="H38" s="58"/>
      <c r="I38" s="57"/>
      <c r="J38" s="58"/>
      <c r="K38" s="109"/>
      <c r="L38" s="110"/>
    </row>
    <row r="39" spans="1:12">
      <c r="A39" s="111">
        <v>11</v>
      </c>
      <c r="B39" s="31"/>
      <c r="C39" s="32"/>
      <c r="D39" s="33"/>
      <c r="E39" s="74"/>
      <c r="F39" s="75"/>
      <c r="G39" s="57"/>
      <c r="H39" s="58"/>
      <c r="I39" s="57"/>
      <c r="J39" s="58"/>
      <c r="K39" s="109"/>
      <c r="L39" s="110"/>
    </row>
    <row r="40" spans="1:12">
      <c r="A40" s="111">
        <v>12</v>
      </c>
      <c r="B40" s="31"/>
      <c r="C40" s="32"/>
      <c r="D40" s="33"/>
      <c r="E40" s="74"/>
      <c r="F40" s="75"/>
      <c r="G40" s="57"/>
      <c r="H40" s="58"/>
      <c r="I40" s="57"/>
      <c r="J40" s="58"/>
      <c r="K40" s="109"/>
      <c r="L40" s="110"/>
    </row>
    <row r="41" spans="1:12">
      <c r="A41" s="103" t="s">
        <v>42</v>
      </c>
      <c r="B41" s="31">
        <f>SUM(B29:D40)</f>
        <v>0</v>
      </c>
      <c r="C41" s="32"/>
      <c r="D41" s="33"/>
      <c r="E41" s="74"/>
      <c r="F41" s="75"/>
      <c r="G41" s="57"/>
      <c r="H41" s="58"/>
      <c r="I41" s="57"/>
      <c r="J41" s="58"/>
      <c r="K41" s="109"/>
      <c r="L41" s="110"/>
    </row>
    <row r="42" spans="1:12">
      <c r="A42" s="53"/>
      <c r="B42" s="109"/>
      <c r="C42" s="109"/>
      <c r="D42" s="109"/>
      <c r="E42" s="116"/>
      <c r="F42" s="116"/>
      <c r="G42" s="117"/>
      <c r="H42" s="117"/>
      <c r="I42" s="117"/>
      <c r="J42" s="117"/>
      <c r="K42" s="109"/>
      <c r="L42" s="110"/>
    </row>
    <row r="43" spans="1:12">
      <c r="A43" s="80" t="s">
        <v>43</v>
      </c>
      <c r="B43" s="81"/>
      <c r="C43" s="81"/>
      <c r="D43" s="81"/>
      <c r="E43" s="82"/>
      <c r="F43" s="82"/>
      <c r="G43" s="82"/>
      <c r="H43" s="82"/>
      <c r="I43" s="82"/>
      <c r="J43" s="82"/>
      <c r="K43" s="82"/>
      <c r="L43" s="83"/>
    </row>
    <row r="44" spans="1:12">
      <c r="A44" s="84" t="s">
        <v>30</v>
      </c>
      <c r="B44" s="85" t="s">
        <v>31</v>
      </c>
      <c r="C44" s="85"/>
      <c r="D44" s="86"/>
      <c r="E44" s="87" t="s">
        <v>44</v>
      </c>
      <c r="F44" s="88"/>
      <c r="G44" s="88"/>
      <c r="H44" s="88"/>
      <c r="I44" s="89"/>
      <c r="J44" s="89"/>
      <c r="K44" s="88"/>
      <c r="L44" s="90"/>
    </row>
    <row r="45" spans="1:12">
      <c r="A45" s="91"/>
      <c r="B45" s="19" t="s">
        <v>33</v>
      </c>
      <c r="C45" s="19"/>
      <c r="D45" s="19"/>
      <c r="E45" s="92" t="s">
        <v>45</v>
      </c>
      <c r="F45" s="93"/>
      <c r="G45" s="92" t="s">
        <v>46</v>
      </c>
      <c r="H45" s="94"/>
      <c r="I45" s="92" t="s">
        <v>47</v>
      </c>
      <c r="J45" s="94"/>
      <c r="K45" s="95" t="s">
        <v>37</v>
      </c>
      <c r="L45" s="96"/>
    </row>
    <row r="46" spans="1:12">
      <c r="A46" s="91"/>
      <c r="B46" s="97"/>
      <c r="C46" s="97" t="s">
        <v>38</v>
      </c>
      <c r="D46" s="97"/>
      <c r="E46" s="98" t="s">
        <v>48</v>
      </c>
      <c r="F46" s="99"/>
      <c r="G46" s="98" t="s">
        <v>49</v>
      </c>
      <c r="H46" s="100"/>
      <c r="I46" s="98" t="s">
        <v>50</v>
      </c>
      <c r="J46" s="100"/>
      <c r="K46" s="101" t="s">
        <v>40</v>
      </c>
      <c r="L46" s="102"/>
    </row>
    <row r="47" spans="1:12">
      <c r="A47" s="103"/>
      <c r="B47" s="35"/>
      <c r="C47" s="35"/>
      <c r="D47" s="35"/>
      <c r="E47" s="104"/>
      <c r="F47" s="105"/>
      <c r="G47" s="106" t="s">
        <v>41</v>
      </c>
      <c r="H47" s="107"/>
      <c r="I47" s="106"/>
      <c r="J47" s="107"/>
      <c r="K47" s="108"/>
      <c r="L47" s="66"/>
    </row>
    <row r="48" spans="1:12">
      <c r="A48" s="49">
        <v>1</v>
      </c>
      <c r="B48" s="31"/>
      <c r="C48" s="32"/>
      <c r="D48" s="33"/>
      <c r="E48" s="118"/>
      <c r="F48" s="113"/>
      <c r="G48" s="119"/>
      <c r="H48" s="120"/>
      <c r="I48" s="121"/>
      <c r="J48" s="120"/>
      <c r="K48" s="109"/>
      <c r="L48" s="110"/>
    </row>
    <row r="49" spans="1:12">
      <c r="A49" s="111">
        <v>2</v>
      </c>
      <c r="B49" s="31"/>
      <c r="C49" s="32"/>
      <c r="D49" s="33"/>
      <c r="E49" s="118"/>
      <c r="F49" s="113"/>
      <c r="G49" s="119"/>
      <c r="H49" s="120"/>
      <c r="I49" s="121"/>
      <c r="J49" s="120"/>
      <c r="K49" s="109"/>
      <c r="L49" s="110"/>
    </row>
    <row r="50" spans="1:12">
      <c r="A50" s="111">
        <v>3</v>
      </c>
      <c r="B50" s="31"/>
      <c r="C50" s="32"/>
      <c r="D50" s="33"/>
      <c r="E50" s="118"/>
      <c r="F50" s="113"/>
      <c r="G50" s="119"/>
      <c r="H50" s="120"/>
      <c r="I50" s="121"/>
      <c r="J50" s="120"/>
      <c r="K50" s="109"/>
      <c r="L50" s="110"/>
    </row>
    <row r="51" spans="1:12">
      <c r="A51" s="111">
        <v>4</v>
      </c>
      <c r="B51" s="31"/>
      <c r="C51" s="32"/>
      <c r="D51" s="33"/>
      <c r="E51" s="118"/>
      <c r="F51" s="113"/>
      <c r="G51" s="119"/>
      <c r="H51" s="120"/>
      <c r="I51" s="121"/>
      <c r="J51" s="120"/>
      <c r="K51" s="109"/>
      <c r="L51" s="110"/>
    </row>
    <row r="52" spans="1:12">
      <c r="A52" s="111">
        <v>5</v>
      </c>
      <c r="B52" s="31"/>
      <c r="C52" s="32"/>
      <c r="D52" s="33"/>
      <c r="E52" s="118"/>
      <c r="F52" s="113"/>
      <c r="G52" s="119"/>
      <c r="H52" s="120"/>
      <c r="I52" s="121"/>
      <c r="J52" s="120"/>
      <c r="K52" s="109"/>
      <c r="L52" s="110"/>
    </row>
    <row r="53" spans="1:12">
      <c r="A53" s="111">
        <v>6</v>
      </c>
      <c r="B53" s="31"/>
      <c r="C53" s="32"/>
      <c r="D53" s="33"/>
      <c r="E53" s="118"/>
      <c r="F53" s="113"/>
      <c r="G53" s="119"/>
      <c r="H53" s="120"/>
      <c r="I53" s="121"/>
      <c r="J53" s="120"/>
      <c r="K53" s="109"/>
      <c r="L53" s="110"/>
    </row>
    <row r="54" spans="1:12">
      <c r="A54" s="111">
        <v>7</v>
      </c>
      <c r="B54" s="31"/>
      <c r="C54" s="32"/>
      <c r="D54" s="33"/>
      <c r="E54" s="118"/>
      <c r="F54" s="113"/>
      <c r="G54" s="119"/>
      <c r="H54" s="120"/>
      <c r="I54" s="121"/>
      <c r="J54" s="120"/>
      <c r="K54" s="109"/>
      <c r="L54" s="110"/>
    </row>
    <row r="55" spans="1:12">
      <c r="A55" s="111">
        <v>8</v>
      </c>
      <c r="B55" s="31"/>
      <c r="C55" s="32"/>
      <c r="D55" s="33"/>
      <c r="E55" s="118"/>
      <c r="F55" s="113"/>
      <c r="G55" s="119"/>
      <c r="H55" s="120"/>
      <c r="I55" s="121"/>
      <c r="J55" s="120"/>
      <c r="K55" s="109"/>
      <c r="L55" s="110"/>
    </row>
    <row r="56" spans="1:12">
      <c r="A56" s="111">
        <v>9</v>
      </c>
      <c r="B56" s="31"/>
      <c r="C56" s="32"/>
      <c r="D56" s="33"/>
      <c r="E56" s="118"/>
      <c r="F56" s="113"/>
      <c r="G56" s="119"/>
      <c r="H56" s="120"/>
      <c r="I56" s="121"/>
      <c r="J56" s="120"/>
      <c r="K56" s="109"/>
      <c r="L56" s="110"/>
    </row>
    <row r="57" spans="1:12">
      <c r="A57" s="111">
        <v>10</v>
      </c>
      <c r="B57" s="31"/>
      <c r="C57" s="32"/>
      <c r="D57" s="33"/>
      <c r="E57" s="118"/>
      <c r="F57" s="113"/>
      <c r="G57" s="119"/>
      <c r="H57" s="120"/>
      <c r="I57" s="121"/>
      <c r="J57" s="120"/>
      <c r="K57" s="109"/>
      <c r="L57" s="110"/>
    </row>
    <row r="58" spans="1:12">
      <c r="A58" s="111">
        <v>11</v>
      </c>
      <c r="B58" s="31"/>
      <c r="C58" s="32"/>
      <c r="D58" s="33"/>
      <c r="E58" s="118"/>
      <c r="F58" s="113"/>
      <c r="G58" s="119"/>
      <c r="H58" s="120"/>
      <c r="I58" s="121"/>
      <c r="J58" s="120"/>
      <c r="K58" s="109"/>
      <c r="L58" s="110"/>
    </row>
    <row r="59" spans="1:12">
      <c r="A59" s="111">
        <v>12</v>
      </c>
      <c r="B59" s="31"/>
      <c r="C59" s="32"/>
      <c r="D59" s="33"/>
      <c r="E59" s="118"/>
      <c r="F59" s="113"/>
      <c r="G59" s="119"/>
      <c r="H59" s="120"/>
      <c r="I59" s="121"/>
      <c r="J59" s="120"/>
      <c r="K59" s="109"/>
      <c r="L59" s="110"/>
    </row>
    <row r="60" spans="1:12">
      <c r="A60" s="103" t="s">
        <v>42</v>
      </c>
      <c r="B60" s="25">
        <f>SUM(B48:D59)</f>
        <v>0</v>
      </c>
      <c r="C60" s="26"/>
      <c r="D60" s="27"/>
      <c r="E60" s="122"/>
      <c r="F60" s="75"/>
      <c r="G60" s="119"/>
      <c r="H60" s="123"/>
      <c r="I60" s="123"/>
      <c r="J60" s="123"/>
      <c r="K60" s="123"/>
      <c r="L60" s="120"/>
    </row>
    <row r="61" spans="1:12">
      <c r="A61" s="124" t="s">
        <v>51</v>
      </c>
      <c r="B61" s="125"/>
      <c r="C61" s="125"/>
      <c r="D61" s="125"/>
      <c r="E61" s="125"/>
      <c r="F61" s="125"/>
      <c r="G61" s="125"/>
      <c r="H61" s="125"/>
      <c r="I61" s="125"/>
      <c r="J61" s="125"/>
      <c r="K61" s="125"/>
      <c r="L61" s="126"/>
    </row>
    <row r="62" spans="1:12">
      <c r="A62" s="127" t="s">
        <v>52</v>
      </c>
      <c r="B62" s="89"/>
      <c r="C62" s="89"/>
      <c r="D62" s="89"/>
      <c r="E62" s="128" t="s">
        <v>53</v>
      </c>
      <c r="F62" s="129"/>
      <c r="G62" s="130"/>
      <c r="H62" s="131"/>
      <c r="I62" s="131"/>
      <c r="J62" s="128" t="s">
        <v>54</v>
      </c>
      <c r="K62" s="129"/>
      <c r="L62" s="132"/>
    </row>
    <row r="63" spans="1:12">
      <c r="A63" s="133"/>
      <c r="B63" s="134"/>
      <c r="C63" s="134"/>
      <c r="D63" s="135" t="s">
        <v>55</v>
      </c>
      <c r="E63" s="45"/>
      <c r="F63" s="136"/>
      <c r="G63" s="136"/>
      <c r="H63" s="136"/>
      <c r="I63" s="137">
        <f>L138</f>
        <v>0</v>
      </c>
      <c r="J63" s="138" t="s">
        <v>56</v>
      </c>
      <c r="K63" s="136"/>
      <c r="L63" s="139"/>
    </row>
    <row r="64" spans="1:12">
      <c r="A64" s="140"/>
      <c r="B64" s="141"/>
      <c r="C64" s="141"/>
      <c r="D64" s="141"/>
      <c r="E64" s="141"/>
      <c r="F64" s="142" t="s">
        <v>57</v>
      </c>
      <c r="G64" s="143"/>
      <c r="H64" s="143"/>
      <c r="I64" s="143"/>
      <c r="J64" s="143"/>
      <c r="K64" s="143"/>
      <c r="L64" s="144"/>
    </row>
    <row r="65" spans="1:12">
      <c r="A65" s="145" t="s">
        <v>58</v>
      </c>
      <c r="B65" s="146"/>
      <c r="C65" s="146"/>
      <c r="D65" s="146"/>
      <c r="E65" s="146"/>
      <c r="F65" s="146"/>
      <c r="G65" s="146"/>
      <c r="H65" s="146"/>
      <c r="I65" s="146"/>
      <c r="J65" s="146"/>
      <c r="K65" s="146"/>
      <c r="L65" s="147"/>
    </row>
    <row r="66" spans="1:12">
      <c r="A66" s="148"/>
      <c r="B66" s="149"/>
      <c r="C66" s="149"/>
      <c r="D66" s="149"/>
      <c r="E66" s="149"/>
      <c r="F66" s="149"/>
      <c r="G66" s="149"/>
      <c r="H66" s="149"/>
      <c r="I66" s="149"/>
      <c r="J66" s="149"/>
      <c r="K66" s="149"/>
      <c r="L66" s="150"/>
    </row>
    <row r="67" spans="1:12">
      <c r="A67" s="151" t="s">
        <v>59</v>
      </c>
      <c r="B67" s="151"/>
      <c r="C67" s="152"/>
      <c r="D67" s="152"/>
      <c r="E67" s="152"/>
      <c r="F67" s="152"/>
      <c r="G67" s="152"/>
      <c r="H67" s="152"/>
      <c r="I67" s="152"/>
      <c r="J67" s="152"/>
      <c r="K67" s="152"/>
      <c r="L67" s="152"/>
    </row>
    <row r="68" spans="1:12">
      <c r="A68" s="153" t="s">
        <v>60</v>
      </c>
      <c r="B68" s="153"/>
      <c r="C68" s="153"/>
      <c r="D68" s="153"/>
      <c r="E68" s="153"/>
      <c r="F68" s="153"/>
      <c r="G68" s="153"/>
      <c r="H68" s="153"/>
      <c r="I68" s="153"/>
      <c r="J68" s="153"/>
      <c r="K68" s="153"/>
      <c r="L68" s="153"/>
    </row>
    <row r="69" spans="1:12">
      <c r="A69" s="153" t="s">
        <v>61</v>
      </c>
      <c r="B69" s="153"/>
      <c r="C69" s="153"/>
      <c r="D69" s="153"/>
      <c r="E69" s="153"/>
      <c r="F69" s="153"/>
      <c r="G69" s="153"/>
      <c r="H69" s="153"/>
      <c r="I69" s="153"/>
      <c r="J69" s="153"/>
      <c r="K69" s="153"/>
      <c r="L69" s="153"/>
    </row>
    <row r="70" spans="1:12">
      <c r="A70" s="153" t="s">
        <v>62</v>
      </c>
      <c r="B70" s="153"/>
      <c r="C70" s="153"/>
      <c r="D70" s="153"/>
      <c r="E70" s="153"/>
      <c r="F70" s="153"/>
      <c r="G70" s="153"/>
      <c r="H70" s="153"/>
      <c r="I70" s="153"/>
      <c r="J70" s="153"/>
      <c r="K70" s="153"/>
      <c r="L70" s="153"/>
    </row>
    <row r="71" spans="1:12">
      <c r="A71" s="153" t="s">
        <v>63</v>
      </c>
      <c r="B71" s="153"/>
      <c r="C71" s="153"/>
      <c r="D71" s="153"/>
      <c r="E71" s="153"/>
      <c r="F71" s="153"/>
      <c r="G71" s="153"/>
      <c r="H71" s="153"/>
      <c r="I71" s="153"/>
      <c r="J71" s="153"/>
      <c r="K71" s="153"/>
      <c r="L71" s="153"/>
    </row>
    <row r="72" spans="1:12">
      <c r="A72" s="153" t="s">
        <v>64</v>
      </c>
      <c r="B72" s="153"/>
      <c r="C72" s="153"/>
      <c r="D72" s="153"/>
      <c r="E72" s="153"/>
      <c r="F72" s="153"/>
      <c r="G72" s="153"/>
      <c r="H72" s="152"/>
      <c r="I72" s="152"/>
      <c r="J72" s="152"/>
      <c r="K72" s="152"/>
      <c r="L72" s="152"/>
    </row>
    <row r="73" spans="1:12">
      <c r="A73" s="153" t="s">
        <v>65</v>
      </c>
      <c r="B73" s="153"/>
      <c r="C73" s="153"/>
      <c r="D73" s="153"/>
      <c r="E73" s="153"/>
      <c r="F73" s="153"/>
      <c r="G73" s="153"/>
      <c r="H73" s="153"/>
      <c r="I73" s="153"/>
      <c r="J73" s="153"/>
      <c r="K73" s="153"/>
      <c r="L73" s="153"/>
    </row>
    <row r="74" spans="1:12">
      <c r="A74" s="153" t="s">
        <v>66</v>
      </c>
      <c r="B74" s="153"/>
      <c r="C74" s="153"/>
      <c r="D74" s="153"/>
      <c r="E74" s="153"/>
      <c r="F74" s="153"/>
      <c r="G74" s="153"/>
      <c r="H74" s="153"/>
      <c r="I74" s="153"/>
      <c r="J74" s="153"/>
      <c r="K74" s="153"/>
      <c r="L74" s="153"/>
    </row>
    <row r="75" spans="1:12">
      <c r="A75" s="153" t="s">
        <v>67</v>
      </c>
      <c r="B75" s="153"/>
      <c r="C75" s="153"/>
      <c r="D75" s="153"/>
      <c r="E75" s="153"/>
      <c r="F75" s="153"/>
      <c r="G75" s="153"/>
      <c r="H75" s="153"/>
      <c r="I75" s="153"/>
      <c r="J75" s="153"/>
      <c r="K75" s="153"/>
      <c r="L75" s="153"/>
    </row>
    <row r="76" spans="1:12">
      <c r="A76" s="153" t="s">
        <v>68</v>
      </c>
      <c r="B76" s="153"/>
      <c r="C76" s="153"/>
      <c r="D76" s="153"/>
      <c r="E76" s="153"/>
      <c r="F76" s="153"/>
      <c r="G76" s="153"/>
      <c r="H76" s="153"/>
      <c r="I76" s="153"/>
      <c r="J76" s="153"/>
      <c r="K76" s="153"/>
      <c r="L76" s="153"/>
    </row>
    <row r="77" spans="1:12">
      <c r="A77" s="146" t="s">
        <v>69</v>
      </c>
      <c r="B77" s="146"/>
      <c r="C77" s="146"/>
      <c r="D77" s="146"/>
      <c r="E77" s="146"/>
      <c r="F77" s="146"/>
      <c r="G77" s="146"/>
      <c r="H77" s="146"/>
      <c r="I77" s="146"/>
      <c r="J77" s="146"/>
      <c r="K77" s="146"/>
      <c r="L77" s="146"/>
    </row>
    <row r="78" spans="1:12">
      <c r="A78" s="146" t="s">
        <v>70</v>
      </c>
      <c r="B78" s="146"/>
      <c r="C78" s="146"/>
      <c r="D78" s="146"/>
      <c r="E78" s="146"/>
      <c r="F78" s="154"/>
      <c r="G78" s="154"/>
      <c r="H78" s="154"/>
      <c r="I78" s="154"/>
      <c r="J78" s="154"/>
      <c r="K78" s="154"/>
      <c r="L78" s="154"/>
    </row>
    <row r="79" spans="1:12">
      <c r="A79" s="154" t="s">
        <v>71</v>
      </c>
      <c r="B79" s="154"/>
      <c r="C79" s="154"/>
      <c r="D79" s="154"/>
      <c r="E79" s="154"/>
      <c r="F79" s="152"/>
      <c r="G79" s="152"/>
      <c r="H79" s="152"/>
      <c r="I79" s="152"/>
      <c r="J79" s="152"/>
      <c r="K79" s="152"/>
      <c r="L79" s="152"/>
    </row>
    <row r="80" spans="1:12">
      <c r="A80" s="155"/>
      <c r="B80" s="152"/>
      <c r="C80" s="152"/>
      <c r="D80" s="152"/>
      <c r="E80" s="152"/>
      <c r="F80" s="152"/>
      <c r="G80" s="152"/>
      <c r="H80" s="152"/>
      <c r="I80" s="152"/>
      <c r="J80" s="152"/>
      <c r="K80" s="152"/>
      <c r="L80" s="152"/>
    </row>
    <row r="81" spans="1:12">
      <c r="A81" s="16" t="s">
        <v>72</v>
      </c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</row>
    <row r="82" spans="1:12" ht="15.75">
      <c r="A82" s="156" t="s">
        <v>73</v>
      </c>
      <c r="B82" s="157"/>
      <c r="C82" s="157"/>
      <c r="D82" s="157"/>
      <c r="E82" s="157"/>
      <c r="F82" s="157"/>
      <c r="G82" s="157"/>
      <c r="H82" s="157"/>
      <c r="I82" s="157"/>
      <c r="J82" s="158"/>
      <c r="K82" s="157"/>
      <c r="L82" s="159"/>
    </row>
    <row r="83" spans="1:12">
      <c r="A83" s="160" t="s">
        <v>74</v>
      </c>
      <c r="B83" s="161"/>
      <c r="C83" s="162"/>
      <c r="D83" s="162"/>
      <c r="E83" s="162"/>
      <c r="F83" s="162"/>
      <c r="G83" s="162"/>
      <c r="H83" s="162"/>
      <c r="I83" s="163"/>
      <c r="J83" s="163"/>
      <c r="K83" s="164"/>
      <c r="L83" s="165"/>
    </row>
    <row r="84" spans="1:12">
      <c r="A84" s="166"/>
      <c r="B84" s="167" t="s">
        <v>75</v>
      </c>
      <c r="C84" s="167"/>
      <c r="D84" s="167"/>
      <c r="E84" s="167"/>
      <c r="F84" s="167"/>
      <c r="G84" s="168"/>
      <c r="H84" s="168"/>
      <c r="I84" s="169">
        <v>0</v>
      </c>
      <c r="J84" s="168"/>
      <c r="K84" s="170"/>
      <c r="L84" s="169"/>
    </row>
    <row r="85" spans="1:12">
      <c r="A85" s="166"/>
      <c r="B85" s="167" t="s">
        <v>76</v>
      </c>
      <c r="C85" s="167"/>
      <c r="D85" s="167"/>
      <c r="E85" s="167"/>
      <c r="F85" s="167"/>
      <c r="G85" s="168"/>
      <c r="H85" s="168"/>
      <c r="I85" s="166"/>
      <c r="J85" s="166"/>
      <c r="K85" s="170"/>
      <c r="L85" s="169"/>
    </row>
    <row r="86" spans="1:12">
      <c r="A86" s="166"/>
      <c r="B86" s="167" t="s">
        <v>77</v>
      </c>
      <c r="C86" s="167"/>
      <c r="D86" s="167"/>
      <c r="E86" s="167"/>
      <c r="F86" s="167"/>
      <c r="G86" s="168"/>
      <c r="H86" s="168"/>
      <c r="I86" s="169">
        <v>0</v>
      </c>
      <c r="J86" s="168"/>
      <c r="K86" s="170"/>
      <c r="L86" s="169"/>
    </row>
    <row r="87" spans="1:12">
      <c r="A87" s="166"/>
      <c r="B87" s="167" t="s">
        <v>78</v>
      </c>
      <c r="C87" s="167"/>
      <c r="D87" s="167"/>
      <c r="E87" s="167"/>
      <c r="F87" s="167"/>
      <c r="G87" s="168"/>
      <c r="H87" s="168"/>
      <c r="I87" s="169"/>
      <c r="J87" s="168"/>
      <c r="K87" s="170"/>
      <c r="L87" s="169"/>
    </row>
    <row r="88" spans="1:12">
      <c r="A88" s="166"/>
      <c r="B88" s="167" t="s">
        <v>77</v>
      </c>
      <c r="C88" s="167"/>
      <c r="D88" s="167"/>
      <c r="E88" s="167"/>
      <c r="F88" s="167"/>
      <c r="G88" s="168"/>
      <c r="H88" s="168"/>
      <c r="I88" s="169">
        <v>0</v>
      </c>
      <c r="J88" s="168"/>
      <c r="K88" s="170"/>
      <c r="L88" s="169"/>
    </row>
    <row r="89" spans="1:12">
      <c r="A89" s="166"/>
      <c r="B89" s="167" t="s">
        <v>79</v>
      </c>
      <c r="C89" s="167"/>
      <c r="D89" s="167"/>
      <c r="E89" s="167"/>
      <c r="F89" s="167"/>
      <c r="G89" s="168"/>
      <c r="H89" s="168"/>
      <c r="I89" s="169"/>
      <c r="J89" s="171">
        <f>+I88+I86+I84</f>
        <v>0</v>
      </c>
      <c r="K89" s="172"/>
      <c r="L89" s="169"/>
    </row>
    <row r="90" spans="1:12">
      <c r="A90" s="166"/>
      <c r="B90" s="168"/>
      <c r="C90" s="168"/>
      <c r="D90" s="168"/>
      <c r="E90" s="168"/>
      <c r="F90" s="168"/>
      <c r="G90" s="168"/>
      <c r="H90" s="168"/>
      <c r="I90" s="169"/>
      <c r="J90" s="168"/>
      <c r="K90" s="170"/>
      <c r="L90" s="169"/>
    </row>
    <row r="91" spans="1:12">
      <c r="A91" s="173" t="s">
        <v>80</v>
      </c>
      <c r="B91" s="168"/>
      <c r="C91" s="168"/>
      <c r="D91" s="168"/>
      <c r="E91" s="168"/>
      <c r="F91" s="168"/>
      <c r="G91" s="168"/>
      <c r="H91" s="168"/>
      <c r="I91" s="166"/>
      <c r="J91" s="166"/>
      <c r="K91" s="170"/>
      <c r="L91" s="169"/>
    </row>
    <row r="92" spans="1:12">
      <c r="A92" s="174" t="s">
        <v>81</v>
      </c>
      <c r="B92" s="174"/>
      <c r="C92" s="174"/>
      <c r="D92" s="174"/>
      <c r="E92" s="174"/>
      <c r="F92" s="174"/>
      <c r="G92" s="174"/>
      <c r="H92" s="175"/>
      <c r="I92" s="169"/>
      <c r="J92" s="168"/>
      <c r="K92" s="170"/>
      <c r="L92" s="169"/>
    </row>
    <row r="93" spans="1:12">
      <c r="A93" s="174" t="s">
        <v>82</v>
      </c>
      <c r="B93" s="174"/>
      <c r="C93" s="174"/>
      <c r="D93" s="174"/>
      <c r="E93" s="174"/>
      <c r="F93" s="174"/>
      <c r="G93" s="174"/>
      <c r="H93" s="175"/>
      <c r="I93" s="176"/>
      <c r="J93" s="168"/>
      <c r="K93" s="170"/>
      <c r="L93" s="169"/>
    </row>
    <row r="94" spans="1:12">
      <c r="A94" s="177" t="s">
        <v>83</v>
      </c>
      <c r="B94" s="168"/>
      <c r="C94" s="168"/>
      <c r="D94" s="168"/>
      <c r="E94" s="168"/>
      <c r="F94" s="168"/>
      <c r="G94" s="168"/>
      <c r="H94" s="168"/>
      <c r="I94" s="166"/>
      <c r="J94" s="178">
        <f>+J89-I91-I92-I93</f>
        <v>0</v>
      </c>
      <c r="K94" s="172"/>
      <c r="L94" s="169"/>
    </row>
    <row r="95" spans="1:12">
      <c r="A95" s="166"/>
      <c r="B95" s="168"/>
      <c r="C95" s="168"/>
      <c r="D95" s="168"/>
      <c r="E95" s="168"/>
      <c r="F95" s="168"/>
      <c r="G95" s="168"/>
      <c r="H95" s="168"/>
      <c r="I95" s="166"/>
      <c r="J95" s="166"/>
      <c r="K95" s="170"/>
      <c r="L95" s="169"/>
    </row>
    <row r="96" spans="1:12">
      <c r="A96" s="173" t="s">
        <v>84</v>
      </c>
      <c r="B96" s="168"/>
      <c r="C96" s="168"/>
      <c r="D96" s="168"/>
      <c r="E96" s="168"/>
      <c r="F96" s="168"/>
      <c r="G96" s="168"/>
      <c r="H96" s="168"/>
      <c r="I96" s="166"/>
      <c r="J96" s="166"/>
      <c r="K96" s="170"/>
      <c r="L96" s="169"/>
    </row>
    <row r="97" spans="1:12">
      <c r="A97" s="166"/>
      <c r="B97" s="167" t="s">
        <v>85</v>
      </c>
      <c r="C97" s="167"/>
      <c r="D97" s="167"/>
      <c r="E97" s="167"/>
      <c r="F97" s="167" t="s">
        <v>86</v>
      </c>
      <c r="G97" s="179">
        <v>50000</v>
      </c>
      <c r="H97" s="180"/>
      <c r="I97" s="166"/>
      <c r="J97" s="166"/>
      <c r="K97" s="170"/>
      <c r="L97" s="169"/>
    </row>
    <row r="98" spans="1:12">
      <c r="A98" s="166"/>
      <c r="B98" s="167" t="s">
        <v>87</v>
      </c>
      <c r="C98" s="167"/>
      <c r="D98" s="167"/>
      <c r="E98" s="167"/>
      <c r="F98" s="167" t="s">
        <v>86</v>
      </c>
      <c r="G98" s="167">
        <v>0</v>
      </c>
      <c r="H98" s="167"/>
      <c r="I98" s="166"/>
      <c r="J98" s="166"/>
      <c r="K98" s="170"/>
      <c r="L98" s="169"/>
    </row>
    <row r="99" spans="1:12">
      <c r="A99" s="166"/>
      <c r="B99" s="167" t="s">
        <v>88</v>
      </c>
      <c r="C99" s="167"/>
      <c r="D99" s="167"/>
      <c r="E99" s="167"/>
      <c r="F99" s="167" t="s">
        <v>86</v>
      </c>
      <c r="G99" s="167">
        <v>0</v>
      </c>
      <c r="H99" s="167"/>
      <c r="I99" s="166"/>
      <c r="J99" s="166"/>
      <c r="K99" s="170"/>
      <c r="L99" s="169"/>
    </row>
    <row r="100" spans="1:12">
      <c r="A100" s="173" t="s">
        <v>89</v>
      </c>
      <c r="B100" s="168"/>
      <c r="C100" s="168"/>
      <c r="D100" s="168"/>
      <c r="E100" s="168"/>
      <c r="F100" s="168"/>
      <c r="G100" s="168"/>
      <c r="H100" s="168"/>
      <c r="I100" s="181">
        <f>+G97+G98+G99</f>
        <v>50000</v>
      </c>
      <c r="J100" s="166"/>
      <c r="K100" s="170"/>
      <c r="L100" s="169"/>
    </row>
    <row r="101" spans="1:12">
      <c r="A101" s="166"/>
      <c r="B101" s="168"/>
      <c r="C101" s="168"/>
      <c r="D101" s="168"/>
      <c r="E101" s="168"/>
      <c r="F101" s="168"/>
      <c r="G101" s="168"/>
      <c r="H101" s="168"/>
      <c r="I101" s="166"/>
      <c r="J101" s="166"/>
      <c r="K101" s="170"/>
      <c r="L101" s="169"/>
    </row>
    <row r="102" spans="1:12">
      <c r="A102" s="173" t="s">
        <v>90</v>
      </c>
      <c r="B102" s="168"/>
      <c r="C102" s="168"/>
      <c r="D102" s="168"/>
      <c r="E102" s="168"/>
      <c r="F102" s="168"/>
      <c r="G102" s="168"/>
      <c r="H102" s="168"/>
      <c r="I102" s="166"/>
      <c r="J102" s="166"/>
      <c r="K102" s="168"/>
      <c r="L102" s="169">
        <f>IF(AND((J94&gt;50000)),(J94-I100),0)</f>
        <v>0</v>
      </c>
    </row>
    <row r="103" spans="1:12">
      <c r="A103" s="173"/>
      <c r="B103" s="168"/>
      <c r="C103" s="168"/>
      <c r="D103" s="168"/>
      <c r="E103" s="168"/>
      <c r="F103" s="168"/>
      <c r="G103" s="168"/>
      <c r="H103" s="168"/>
      <c r="I103" s="166"/>
      <c r="J103" s="166"/>
      <c r="K103" s="168"/>
      <c r="L103" s="169"/>
    </row>
    <row r="104" spans="1:12">
      <c r="A104" s="173" t="s">
        <v>91</v>
      </c>
      <c r="B104" s="168"/>
      <c r="C104" s="168"/>
      <c r="D104" s="168"/>
      <c r="E104" s="168"/>
      <c r="F104" s="168"/>
      <c r="G104" s="168"/>
      <c r="H104" s="168"/>
      <c r="I104" s="166"/>
      <c r="J104" s="166"/>
      <c r="K104" s="168"/>
      <c r="L104" s="182">
        <v>0</v>
      </c>
    </row>
    <row r="105" spans="1:12">
      <c r="A105" s="173"/>
      <c r="B105" s="168" t="s">
        <v>92</v>
      </c>
      <c r="C105" s="168"/>
      <c r="D105" s="168"/>
      <c r="E105" s="168"/>
      <c r="F105" s="168"/>
      <c r="G105" s="168"/>
      <c r="H105" s="168"/>
      <c r="I105" s="166"/>
      <c r="J105" s="166"/>
      <c r="K105" s="168"/>
      <c r="L105" s="182">
        <v>0</v>
      </c>
    </row>
    <row r="106" spans="1:12">
      <c r="A106" s="173"/>
      <c r="B106" s="168"/>
      <c r="C106" s="168"/>
      <c r="D106" s="168"/>
      <c r="E106" s="168"/>
      <c r="F106" s="168"/>
      <c r="G106" s="168"/>
      <c r="H106" s="168"/>
      <c r="I106" s="166"/>
      <c r="J106" s="166"/>
      <c r="K106" s="168"/>
      <c r="L106" s="182"/>
    </row>
    <row r="107" spans="1:12">
      <c r="A107" s="173" t="s">
        <v>93</v>
      </c>
      <c r="B107" s="168"/>
      <c r="C107" s="168"/>
      <c r="D107" s="168"/>
      <c r="E107" s="168"/>
      <c r="F107" s="168"/>
      <c r="G107" s="168"/>
      <c r="H107" s="168"/>
      <c r="I107" s="166"/>
      <c r="J107" s="166"/>
      <c r="K107" s="170"/>
      <c r="L107" s="183">
        <f>+L102+L104-L105</f>
        <v>0</v>
      </c>
    </row>
    <row r="108" spans="1:12">
      <c r="A108" s="160"/>
      <c r="B108" s="162"/>
      <c r="C108" s="162"/>
      <c r="D108" s="162"/>
      <c r="E108" s="162"/>
      <c r="F108" s="162"/>
      <c r="G108" s="163"/>
      <c r="H108" s="164"/>
      <c r="I108" s="162"/>
      <c r="J108" s="164"/>
      <c r="K108" s="162"/>
      <c r="L108" s="164"/>
    </row>
    <row r="109" spans="1:12">
      <c r="A109" s="184" t="s">
        <v>94</v>
      </c>
      <c r="B109" s="185"/>
      <c r="C109" s="185"/>
      <c r="D109" s="185"/>
      <c r="E109" s="168"/>
      <c r="F109" s="168"/>
      <c r="G109" s="166"/>
      <c r="H109" s="170"/>
      <c r="I109" s="168"/>
      <c r="J109" s="170"/>
      <c r="K109" s="168"/>
      <c r="L109" s="170"/>
    </row>
    <row r="110" spans="1:12">
      <c r="A110" s="186" t="s">
        <v>95</v>
      </c>
      <c r="B110" s="175" t="s">
        <v>96</v>
      </c>
      <c r="C110" s="175"/>
      <c r="D110" s="168"/>
      <c r="E110" s="168"/>
      <c r="F110" s="177"/>
      <c r="G110" s="173" t="s">
        <v>97</v>
      </c>
      <c r="H110" s="177"/>
      <c r="I110" s="184" t="s">
        <v>98</v>
      </c>
      <c r="J110" s="187"/>
      <c r="K110" s="173" t="s">
        <v>99</v>
      </c>
      <c r="L110" s="183" t="s">
        <v>100</v>
      </c>
    </row>
    <row r="111" spans="1:12">
      <c r="A111" s="188" t="s">
        <v>101</v>
      </c>
      <c r="B111" s="168" t="s">
        <v>102</v>
      </c>
      <c r="C111" s="168"/>
      <c r="D111" s="168"/>
      <c r="E111" s="168"/>
      <c r="F111" s="168"/>
      <c r="G111" s="178"/>
      <c r="H111" s="172"/>
      <c r="I111" s="178"/>
      <c r="J111" s="172"/>
      <c r="K111" s="178"/>
      <c r="L111" s="172"/>
    </row>
    <row r="112" spans="1:12">
      <c r="A112" s="188"/>
      <c r="B112" s="168" t="s">
        <v>103</v>
      </c>
      <c r="C112" s="189"/>
      <c r="D112" s="189"/>
      <c r="E112" s="189"/>
      <c r="F112" s="168" t="s">
        <v>86</v>
      </c>
      <c r="G112" s="178">
        <v>0</v>
      </c>
      <c r="H112" s="172"/>
      <c r="I112" s="178">
        <f>+G112</f>
        <v>0</v>
      </c>
      <c r="J112" s="172"/>
      <c r="K112" s="178">
        <f>I112</f>
        <v>0</v>
      </c>
      <c r="L112" s="172"/>
    </row>
    <row r="113" spans="1:12">
      <c r="A113" s="188"/>
      <c r="B113" s="168" t="s">
        <v>104</v>
      </c>
      <c r="C113" s="189"/>
      <c r="D113" s="189"/>
      <c r="E113" s="189"/>
      <c r="F113" s="168" t="s">
        <v>86</v>
      </c>
      <c r="G113" s="178">
        <v>0</v>
      </c>
      <c r="H113" s="172"/>
      <c r="I113" s="178">
        <f>+G113</f>
        <v>0</v>
      </c>
      <c r="J113" s="172"/>
      <c r="K113" s="178">
        <f>I113</f>
        <v>0</v>
      </c>
      <c r="L113" s="172"/>
    </row>
    <row r="114" spans="1:12">
      <c r="A114" s="188"/>
      <c r="B114" s="168" t="s">
        <v>105</v>
      </c>
      <c r="C114" s="189"/>
      <c r="D114" s="189"/>
      <c r="E114" s="189"/>
      <c r="F114" s="168" t="s">
        <v>86</v>
      </c>
      <c r="G114" s="178">
        <v>0</v>
      </c>
      <c r="H114" s="172"/>
      <c r="I114" s="178">
        <f>+G114</f>
        <v>0</v>
      </c>
      <c r="J114" s="172"/>
      <c r="K114" s="178">
        <f>I114</f>
        <v>0</v>
      </c>
      <c r="L114" s="172"/>
    </row>
    <row r="115" spans="1:12">
      <c r="A115" s="188" t="s">
        <v>106</v>
      </c>
      <c r="B115" s="168" t="s">
        <v>107</v>
      </c>
      <c r="C115" s="168"/>
      <c r="D115" s="168"/>
      <c r="E115" s="168"/>
      <c r="F115" s="168" t="s">
        <v>86</v>
      </c>
      <c r="G115" s="178">
        <v>0</v>
      </c>
      <c r="H115" s="172"/>
      <c r="I115" s="178">
        <f>+G115</f>
        <v>0</v>
      </c>
      <c r="J115" s="172"/>
      <c r="K115" s="178">
        <f>I115</f>
        <v>0</v>
      </c>
      <c r="L115" s="172"/>
    </row>
    <row r="116" spans="1:12">
      <c r="A116" s="188" t="s">
        <v>108</v>
      </c>
      <c r="B116" s="168" t="s">
        <v>109</v>
      </c>
      <c r="C116" s="168"/>
      <c r="D116" s="168"/>
      <c r="E116" s="168"/>
      <c r="F116" s="168" t="s">
        <v>86</v>
      </c>
      <c r="G116" s="178">
        <v>0</v>
      </c>
      <c r="H116" s="172"/>
      <c r="I116" s="178">
        <f>+G116</f>
        <v>0</v>
      </c>
      <c r="J116" s="172"/>
      <c r="K116" s="178">
        <f>I116</f>
        <v>0</v>
      </c>
      <c r="L116" s="172"/>
    </row>
    <row r="117" spans="1:12">
      <c r="A117" s="173" t="s">
        <v>110</v>
      </c>
      <c r="B117" s="168"/>
      <c r="C117" s="168"/>
      <c r="D117" s="168"/>
      <c r="E117" s="168"/>
      <c r="F117" s="168"/>
      <c r="G117" s="190"/>
      <c r="H117" s="191"/>
      <c r="I117" s="192"/>
      <c r="J117" s="191"/>
      <c r="K117" s="192"/>
      <c r="L117" s="193">
        <f>IF(SUM(K112:L116)&gt;150000,150000,SUM(K112:L116))</f>
        <v>0</v>
      </c>
    </row>
    <row r="118" spans="1:12">
      <c r="A118" s="173" t="s">
        <v>111</v>
      </c>
      <c r="B118" s="168"/>
      <c r="C118" s="168"/>
      <c r="D118" s="168"/>
      <c r="E118" s="168"/>
      <c r="F118" s="168"/>
      <c r="G118" s="190"/>
      <c r="H118" s="191"/>
      <c r="I118" s="192"/>
      <c r="J118" s="191"/>
      <c r="K118" s="192"/>
      <c r="L118" s="170"/>
    </row>
    <row r="119" spans="1:12">
      <c r="A119" s="177"/>
      <c r="B119" s="168"/>
      <c r="C119" s="168"/>
      <c r="D119" s="168"/>
      <c r="E119" s="168"/>
      <c r="F119" s="168"/>
      <c r="G119" s="190"/>
      <c r="H119" s="191"/>
      <c r="I119" s="192"/>
      <c r="J119" s="191"/>
      <c r="K119" s="192"/>
      <c r="L119" s="170"/>
    </row>
    <row r="120" spans="1:12">
      <c r="A120" s="188" t="s">
        <v>112</v>
      </c>
      <c r="B120" s="168" t="s">
        <v>113</v>
      </c>
      <c r="C120" s="168"/>
      <c r="D120" s="168"/>
      <c r="E120" s="168"/>
      <c r="F120" s="168" t="s">
        <v>86</v>
      </c>
      <c r="G120" s="178">
        <v>0</v>
      </c>
      <c r="H120" s="172"/>
      <c r="I120" s="178">
        <f>+G120</f>
        <v>0</v>
      </c>
      <c r="J120" s="172"/>
      <c r="K120" s="194">
        <f>IF(I120&gt;50000,50000,I120)</f>
        <v>0</v>
      </c>
      <c r="L120" s="195"/>
    </row>
    <row r="121" spans="1:12">
      <c r="A121" s="196"/>
      <c r="B121" s="197"/>
      <c r="C121" s="197"/>
      <c r="D121" s="197"/>
      <c r="E121" s="197"/>
      <c r="F121" s="197"/>
      <c r="G121" s="116"/>
      <c r="H121" s="116"/>
      <c r="I121" s="116"/>
      <c r="J121" s="116"/>
      <c r="K121" s="116"/>
      <c r="L121" s="113"/>
    </row>
    <row r="122" spans="1:12">
      <c r="A122" s="198" t="s">
        <v>114</v>
      </c>
      <c r="B122" s="168" t="s">
        <v>115</v>
      </c>
      <c r="C122" s="168"/>
      <c r="D122" s="168"/>
      <c r="E122" s="168"/>
      <c r="F122" s="168"/>
      <c r="G122" s="190"/>
      <c r="H122" s="192"/>
      <c r="I122" s="190"/>
      <c r="J122" s="199"/>
      <c r="K122" s="192"/>
      <c r="L122" s="191"/>
    </row>
    <row r="123" spans="1:12">
      <c r="A123" s="198"/>
      <c r="B123" s="168"/>
      <c r="C123" s="168"/>
      <c r="D123" s="168"/>
      <c r="E123" s="168"/>
      <c r="F123" s="168"/>
      <c r="G123" s="173" t="s">
        <v>97</v>
      </c>
      <c r="H123" s="177"/>
      <c r="I123" s="184" t="s">
        <v>98</v>
      </c>
      <c r="J123" s="187"/>
      <c r="K123" s="173" t="s">
        <v>99</v>
      </c>
      <c r="L123" s="183" t="s">
        <v>100</v>
      </c>
    </row>
    <row r="124" spans="1:12">
      <c r="A124" s="198"/>
      <c r="B124" s="168" t="s">
        <v>103</v>
      </c>
      <c r="C124" s="189"/>
      <c r="D124" s="189"/>
      <c r="E124" s="189"/>
      <c r="F124" s="168" t="s">
        <v>86</v>
      </c>
      <c r="G124" s="178">
        <v>0</v>
      </c>
      <c r="H124" s="172"/>
      <c r="I124" s="178">
        <f>+G124</f>
        <v>0</v>
      </c>
      <c r="J124" s="172"/>
      <c r="K124" s="178">
        <f>I124</f>
        <v>0</v>
      </c>
      <c r="L124" s="172"/>
    </row>
    <row r="125" spans="1:12">
      <c r="A125" s="198"/>
      <c r="B125" s="168" t="s">
        <v>104</v>
      </c>
      <c r="C125" s="189"/>
      <c r="D125" s="189"/>
      <c r="E125" s="189"/>
      <c r="F125" s="168" t="s">
        <v>86</v>
      </c>
      <c r="G125" s="178">
        <v>0</v>
      </c>
      <c r="H125" s="172"/>
      <c r="I125" s="178">
        <f>+G125</f>
        <v>0</v>
      </c>
      <c r="J125" s="172"/>
      <c r="K125" s="178">
        <f>I125</f>
        <v>0</v>
      </c>
      <c r="L125" s="172"/>
    </row>
    <row r="126" spans="1:12">
      <c r="A126" s="198"/>
      <c r="B126" s="168" t="s">
        <v>105</v>
      </c>
      <c r="C126" s="189"/>
      <c r="D126" s="189"/>
      <c r="E126" s="189"/>
      <c r="F126" s="168" t="s">
        <v>86</v>
      </c>
      <c r="G126" s="178">
        <v>0</v>
      </c>
      <c r="H126" s="172"/>
      <c r="I126" s="178">
        <f>+G126</f>
        <v>0</v>
      </c>
      <c r="J126" s="172"/>
      <c r="K126" s="178">
        <f>I126</f>
        <v>0</v>
      </c>
      <c r="L126" s="172"/>
    </row>
    <row r="127" spans="1:12">
      <c r="A127" s="200" t="s">
        <v>116</v>
      </c>
      <c r="B127" s="168"/>
      <c r="C127" s="168"/>
      <c r="D127" s="168"/>
      <c r="E127" s="168"/>
      <c r="F127" s="170"/>
      <c r="G127" s="178"/>
      <c r="H127" s="172"/>
      <c r="I127" s="178"/>
      <c r="J127" s="172"/>
      <c r="K127" s="194">
        <f>L118+K120+SUM(K124:L126)</f>
        <v>0</v>
      </c>
      <c r="L127" s="195">
        <f>SUM(J111:J117)</f>
        <v>0</v>
      </c>
    </row>
    <row r="128" spans="1:12">
      <c r="A128" s="173"/>
      <c r="B128" s="168"/>
      <c r="C128" s="168"/>
      <c r="D128" s="168"/>
      <c r="E128" s="168"/>
      <c r="F128" s="170"/>
      <c r="G128" s="166"/>
      <c r="H128" s="170"/>
      <c r="I128" s="166"/>
      <c r="J128" s="170"/>
      <c r="K128" s="178"/>
      <c r="L128" s="172"/>
    </row>
    <row r="129" spans="1:12">
      <c r="A129" s="173" t="s">
        <v>117</v>
      </c>
      <c r="B129" s="168"/>
      <c r="C129" s="168"/>
      <c r="D129" s="168"/>
      <c r="E129" s="168"/>
      <c r="F129" s="170"/>
      <c r="G129" s="166"/>
      <c r="H129" s="170"/>
      <c r="I129" s="166"/>
      <c r="J129" s="170"/>
      <c r="K129" s="168"/>
      <c r="L129" s="201">
        <f>IFERROR(MROUND((L107-K127-L117),10),0)</f>
        <v>0</v>
      </c>
    </row>
    <row r="130" spans="1:12">
      <c r="A130" s="173"/>
      <c r="B130" s="168"/>
      <c r="C130" s="168"/>
      <c r="D130" s="168"/>
      <c r="E130" s="168"/>
      <c r="F130" s="170"/>
      <c r="G130" s="166"/>
      <c r="H130" s="170"/>
      <c r="I130" s="166"/>
      <c r="J130" s="170"/>
      <c r="K130" s="168"/>
      <c r="L130" s="182"/>
    </row>
    <row r="131" spans="1:12">
      <c r="A131" s="177" t="s">
        <v>118</v>
      </c>
      <c r="B131" s="168"/>
      <c r="C131" s="168"/>
      <c r="D131" s="168"/>
      <c r="E131" s="168"/>
      <c r="F131" s="170"/>
      <c r="G131" s="166"/>
      <c r="H131" s="170"/>
      <c r="I131" s="166"/>
      <c r="J131" s="170"/>
      <c r="K131" s="168"/>
      <c r="L131" s="202">
        <f>IF([1]Sheet1!A5=1,IF(L129&gt;1000000,((L129-1000000)*30%)+112500,IF([1]Sheet1!A5=1,IF(L129&gt;500000,((L129-500000)*20%)+12500,IF([1]Sheet1!A5=1,IF(L129&gt;250000,((L129-250000)*5%),0))))))+IF([1]Sheet1!A5=2,IF(L129&gt;1000000,((L129-1000000)*30%)+110000,IF([1]Sheet1!A5=2,IF(L129&gt;500000,((L129-500000)*20%)+10000,IF([1]Sheet1!A5=2,IF(L129&gt;250000,((L129-300000)*5%),0))))))+IF([1]Sheet1!A5=3,IF(L129&gt;1000000,((L129-1000000)*30%)+100000,IF([1]Sheet1!A5=3,IF(L129&gt;500000,((L129-500000)*20%)))))</f>
        <v>0</v>
      </c>
    </row>
    <row r="132" spans="1:12">
      <c r="A132" s="203" t="s">
        <v>119</v>
      </c>
      <c r="B132" s="168"/>
      <c r="C132" s="168"/>
      <c r="D132" s="175"/>
      <c r="E132" s="175"/>
      <c r="F132" s="175"/>
      <c r="G132" s="204"/>
      <c r="H132" s="205"/>
      <c r="I132" s="168"/>
      <c r="J132" s="168"/>
      <c r="K132" s="168"/>
      <c r="L132" s="201">
        <f>IF(AND((L129&gt;250000),(L129&lt;500001)),12500,0)</f>
        <v>0</v>
      </c>
    </row>
    <row r="133" spans="1:12">
      <c r="A133" s="173" t="s">
        <v>120</v>
      </c>
      <c r="B133" s="168"/>
      <c r="C133" s="168"/>
      <c r="D133" s="168"/>
      <c r="E133" s="168"/>
      <c r="F133" s="168"/>
      <c r="G133" s="166"/>
      <c r="H133" s="170"/>
      <c r="I133" s="168"/>
      <c r="J133" s="168"/>
      <c r="K133" s="168"/>
      <c r="L133" s="206">
        <f>IF((L131-L132)&gt;0,(L131-L132),0)</f>
        <v>0</v>
      </c>
    </row>
    <row r="134" spans="1:12">
      <c r="A134" s="173" t="s">
        <v>121</v>
      </c>
      <c r="B134" s="168"/>
      <c r="C134" s="168"/>
      <c r="D134" s="168"/>
      <c r="E134" s="168"/>
      <c r="F134" s="168"/>
      <c r="G134" s="166"/>
      <c r="H134" s="170"/>
      <c r="I134" s="168"/>
      <c r="J134" s="168"/>
      <c r="K134" s="168"/>
      <c r="L134" s="206">
        <f>L133*4%</f>
        <v>0</v>
      </c>
    </row>
    <row r="135" spans="1:12">
      <c r="A135" s="173" t="s">
        <v>122</v>
      </c>
      <c r="B135" s="168"/>
      <c r="C135" s="168"/>
      <c r="D135" s="168"/>
      <c r="E135" s="168"/>
      <c r="F135" s="168"/>
      <c r="G135" s="166"/>
      <c r="H135" s="170"/>
      <c r="I135" s="168"/>
      <c r="J135" s="168"/>
      <c r="K135" s="168"/>
      <c r="L135" s="206">
        <f>L133+L134</f>
        <v>0</v>
      </c>
    </row>
    <row r="136" spans="1:12">
      <c r="A136" s="173" t="s">
        <v>123</v>
      </c>
      <c r="B136" s="168"/>
      <c r="C136" s="168"/>
      <c r="D136" s="168"/>
      <c r="E136" s="168"/>
      <c r="F136" s="168"/>
      <c r="G136" s="166"/>
      <c r="H136" s="170"/>
      <c r="I136" s="168"/>
      <c r="J136" s="168"/>
      <c r="K136" s="168"/>
      <c r="L136" s="169">
        <v>0</v>
      </c>
    </row>
    <row r="137" spans="1:12">
      <c r="A137" s="173" t="s">
        <v>124</v>
      </c>
      <c r="B137" s="168"/>
      <c r="C137" s="168"/>
      <c r="D137" s="168"/>
      <c r="E137" s="168"/>
      <c r="F137" s="168"/>
      <c r="G137" s="166"/>
      <c r="H137" s="170"/>
      <c r="I137" s="168"/>
      <c r="J137" s="168"/>
      <c r="K137" s="168"/>
      <c r="L137" s="206">
        <f>L135-L136</f>
        <v>0</v>
      </c>
    </row>
    <row r="138" spans="1:12">
      <c r="A138" s="173" t="s">
        <v>125</v>
      </c>
      <c r="B138" s="168"/>
      <c r="C138" s="168"/>
      <c r="D138" s="168"/>
      <c r="E138" s="168"/>
      <c r="F138" s="168"/>
      <c r="G138" s="166"/>
      <c r="H138" s="170"/>
      <c r="I138" s="168"/>
      <c r="J138" s="168"/>
      <c r="K138" s="168"/>
      <c r="L138" s="169">
        <v>0</v>
      </c>
    </row>
    <row r="139" spans="1:12">
      <c r="A139" s="173" t="s">
        <v>126</v>
      </c>
      <c r="B139" s="168"/>
      <c r="C139" s="168"/>
      <c r="D139" s="168"/>
      <c r="E139" s="175"/>
      <c r="F139" s="175"/>
      <c r="G139" s="204"/>
      <c r="H139" s="205"/>
      <c r="I139" s="168"/>
      <c r="J139" s="168"/>
      <c r="K139" s="168"/>
      <c r="L139" s="206">
        <f>L137-L138</f>
        <v>0</v>
      </c>
    </row>
    <row r="140" spans="1:12">
      <c r="A140" s="124" t="s">
        <v>51</v>
      </c>
      <c r="B140" s="125"/>
      <c r="C140" s="125"/>
      <c r="D140" s="125"/>
      <c r="E140" s="125"/>
      <c r="F140" s="125"/>
      <c r="G140" s="125"/>
      <c r="H140" s="125"/>
      <c r="I140" s="125"/>
      <c r="J140" s="125"/>
      <c r="K140" s="125"/>
      <c r="L140" s="207"/>
    </row>
    <row r="141" spans="1:12">
      <c r="A141" s="127" t="s">
        <v>52</v>
      </c>
      <c r="B141" s="89"/>
      <c r="C141" s="89"/>
      <c r="D141" s="89"/>
      <c r="E141" s="128" t="s">
        <v>53</v>
      </c>
      <c r="F141" s="129"/>
      <c r="G141" s="130"/>
      <c r="H141" s="131"/>
      <c r="I141" s="131"/>
      <c r="J141" s="128" t="s">
        <v>54</v>
      </c>
      <c r="K141" s="129"/>
      <c r="L141" s="132"/>
    </row>
    <row r="142" spans="1:12">
      <c r="A142" s="133"/>
      <c r="B142" s="134"/>
      <c r="C142" s="134"/>
      <c r="D142" s="135" t="s">
        <v>127</v>
      </c>
      <c r="E142" s="45"/>
      <c r="F142" s="136"/>
      <c r="G142" s="136"/>
      <c r="H142" s="136"/>
      <c r="I142" s="135"/>
      <c r="J142" s="138"/>
      <c r="K142" s="136"/>
      <c r="L142" s="208"/>
    </row>
    <row r="143" spans="1:12">
      <c r="A143" s="145" t="s">
        <v>128</v>
      </c>
      <c r="B143" s="146"/>
      <c r="C143" s="146"/>
      <c r="D143" s="146"/>
      <c r="E143" s="146"/>
      <c r="F143" s="146"/>
      <c r="G143" s="146"/>
      <c r="H143" s="146"/>
      <c r="I143" s="146"/>
      <c r="J143" s="146"/>
      <c r="K143" s="146"/>
      <c r="L143" s="147"/>
    </row>
    <row r="144" spans="1:12">
      <c r="A144" s="209"/>
      <c r="B144" s="210"/>
      <c r="C144" s="210"/>
      <c r="D144" s="210"/>
      <c r="E144" s="210"/>
      <c r="F144" s="210"/>
      <c r="G144" s="210"/>
      <c r="H144" s="210"/>
      <c r="I144" s="210"/>
      <c r="J144" s="210"/>
      <c r="K144" s="210"/>
      <c r="L144" s="211"/>
    </row>
    <row r="145" spans="1:12">
      <c r="A145" s="166"/>
      <c r="B145" s="168"/>
      <c r="C145" s="168"/>
      <c r="D145" s="168"/>
      <c r="E145" s="168"/>
      <c r="F145" s="168"/>
      <c r="G145" s="168"/>
      <c r="H145" s="168"/>
      <c r="I145" s="168"/>
      <c r="J145" s="168"/>
      <c r="K145" s="168"/>
      <c r="L145" s="170"/>
    </row>
    <row r="146" spans="1:12">
      <c r="A146" s="166"/>
      <c r="B146" s="168"/>
      <c r="C146" s="168"/>
      <c r="D146" s="168"/>
      <c r="E146" s="168"/>
      <c r="F146" s="168"/>
      <c r="G146" s="168"/>
      <c r="H146" s="168"/>
      <c r="I146" s="168"/>
      <c r="J146" s="168"/>
      <c r="K146" s="168"/>
      <c r="L146" s="170"/>
    </row>
    <row r="147" spans="1:12">
      <c r="A147" s="166"/>
      <c r="B147" s="168"/>
      <c r="C147" s="168"/>
      <c r="D147" s="168"/>
      <c r="E147" s="168"/>
      <c r="F147" s="168"/>
      <c r="G147" s="45"/>
      <c r="H147" s="45"/>
      <c r="I147" s="177"/>
      <c r="J147" s="168"/>
      <c r="K147" s="168"/>
      <c r="L147" s="170"/>
    </row>
    <row r="148" spans="1:12">
      <c r="A148" s="166"/>
      <c r="B148" s="168"/>
      <c r="C148" s="168"/>
      <c r="D148" s="168"/>
      <c r="E148" s="168"/>
      <c r="F148" s="212" t="s">
        <v>129</v>
      </c>
      <c r="G148" s="212"/>
      <c r="H148" s="212"/>
      <c r="I148" s="212"/>
      <c r="J148" s="212"/>
      <c r="K148" s="212"/>
      <c r="L148" s="213"/>
    </row>
    <row r="149" spans="1:12">
      <c r="A149" s="166"/>
      <c r="B149" s="168"/>
      <c r="C149" s="168"/>
      <c r="D149" s="168"/>
      <c r="E149" s="168"/>
      <c r="F149" s="212" t="s">
        <v>130</v>
      </c>
      <c r="G149" s="212"/>
      <c r="H149" s="212"/>
      <c r="I149" s="212"/>
      <c r="J149" s="212"/>
      <c r="K149" s="212"/>
      <c r="L149" s="213"/>
    </row>
    <row r="150" spans="1:12">
      <c r="A150" s="214" t="s">
        <v>131</v>
      </c>
      <c r="B150" s="174"/>
      <c r="C150" s="174"/>
      <c r="D150" s="168"/>
      <c r="E150" s="168"/>
      <c r="F150" s="212" t="s">
        <v>132</v>
      </c>
      <c r="G150" s="212"/>
      <c r="H150" s="212"/>
      <c r="I150" s="212"/>
      <c r="J150" s="212"/>
      <c r="K150" s="212"/>
      <c r="L150" s="213"/>
    </row>
    <row r="151" spans="1:12">
      <c r="A151" s="214" t="s">
        <v>133</v>
      </c>
      <c r="B151" s="174"/>
      <c r="C151" s="174"/>
      <c r="D151" s="168"/>
      <c r="E151" s="168"/>
      <c r="F151" s="215" t="s">
        <v>134</v>
      </c>
      <c r="G151" s="215"/>
      <c r="H151" s="215"/>
      <c r="I151" s="215"/>
      <c r="J151" s="215"/>
      <c r="K151" s="215"/>
      <c r="L151" s="216"/>
    </row>
    <row r="152" spans="1:12">
      <c r="A152" s="181"/>
      <c r="B152" s="217"/>
      <c r="C152" s="217"/>
      <c r="D152" s="217"/>
      <c r="E152" s="217"/>
      <c r="F152" s="217"/>
      <c r="G152" s="217"/>
      <c r="H152" s="217"/>
      <c r="I152" s="217"/>
      <c r="J152" s="217"/>
      <c r="K152" s="217"/>
      <c r="L152" s="218"/>
    </row>
  </sheetData>
  <mergeCells count="240">
    <mergeCell ref="A151:C151"/>
    <mergeCell ref="F151:L151"/>
    <mergeCell ref="A142:C142"/>
    <mergeCell ref="A143:L143"/>
    <mergeCell ref="F148:L148"/>
    <mergeCell ref="F149:L149"/>
    <mergeCell ref="A150:C150"/>
    <mergeCell ref="F150:L150"/>
    <mergeCell ref="G127:H127"/>
    <mergeCell ref="I127:J127"/>
    <mergeCell ref="K127:L127"/>
    <mergeCell ref="K128:L128"/>
    <mergeCell ref="A140:L140"/>
    <mergeCell ref="B141:D141"/>
    <mergeCell ref="G141:I141"/>
    <mergeCell ref="C125:E125"/>
    <mergeCell ref="G125:H125"/>
    <mergeCell ref="I125:J125"/>
    <mergeCell ref="K125:L125"/>
    <mergeCell ref="C126:E126"/>
    <mergeCell ref="G126:H126"/>
    <mergeCell ref="I126:J126"/>
    <mergeCell ref="K126:L126"/>
    <mergeCell ref="G120:H120"/>
    <mergeCell ref="I120:J120"/>
    <mergeCell ref="K120:L120"/>
    <mergeCell ref="I123:J123"/>
    <mergeCell ref="C124:E124"/>
    <mergeCell ref="G124:H124"/>
    <mergeCell ref="I124:J124"/>
    <mergeCell ref="K124:L124"/>
    <mergeCell ref="G115:H115"/>
    <mergeCell ref="I115:J115"/>
    <mergeCell ref="K115:L115"/>
    <mergeCell ref="G116:H116"/>
    <mergeCell ref="I116:J116"/>
    <mergeCell ref="K116:L116"/>
    <mergeCell ref="C113:E113"/>
    <mergeCell ref="G113:H113"/>
    <mergeCell ref="I113:J113"/>
    <mergeCell ref="K113:L113"/>
    <mergeCell ref="C114:E114"/>
    <mergeCell ref="G114:H114"/>
    <mergeCell ref="I114:J114"/>
    <mergeCell ref="K114:L114"/>
    <mergeCell ref="A109:D109"/>
    <mergeCell ref="I110:J110"/>
    <mergeCell ref="G111:H111"/>
    <mergeCell ref="I111:J111"/>
    <mergeCell ref="K111:L111"/>
    <mergeCell ref="C112:E112"/>
    <mergeCell ref="G112:H112"/>
    <mergeCell ref="I112:J112"/>
    <mergeCell ref="K112:L112"/>
    <mergeCell ref="A81:L81"/>
    <mergeCell ref="A82:L82"/>
    <mergeCell ref="J89:K89"/>
    <mergeCell ref="A92:G92"/>
    <mergeCell ref="A93:G93"/>
    <mergeCell ref="J94:K94"/>
    <mergeCell ref="A73:L73"/>
    <mergeCell ref="A74:L74"/>
    <mergeCell ref="A75:L75"/>
    <mergeCell ref="A76:L76"/>
    <mergeCell ref="A77:L77"/>
    <mergeCell ref="A78:E78"/>
    <mergeCell ref="A67:B67"/>
    <mergeCell ref="A68:L68"/>
    <mergeCell ref="A69:L69"/>
    <mergeCell ref="A70:L70"/>
    <mergeCell ref="A71:L71"/>
    <mergeCell ref="A72:G72"/>
    <mergeCell ref="A61:L61"/>
    <mergeCell ref="B62:D62"/>
    <mergeCell ref="G62:I62"/>
    <mergeCell ref="A63:C63"/>
    <mergeCell ref="A64:E64"/>
    <mergeCell ref="A65:L66"/>
    <mergeCell ref="B59:D59"/>
    <mergeCell ref="G59:H59"/>
    <mergeCell ref="I59:J59"/>
    <mergeCell ref="B60:D60"/>
    <mergeCell ref="E60:F60"/>
    <mergeCell ref="G60:L60"/>
    <mergeCell ref="B57:D57"/>
    <mergeCell ref="G57:H57"/>
    <mergeCell ref="I57:J57"/>
    <mergeCell ref="B58:D58"/>
    <mergeCell ref="G58:H58"/>
    <mergeCell ref="I58:J58"/>
    <mergeCell ref="B55:D55"/>
    <mergeCell ref="G55:H55"/>
    <mergeCell ref="I55:J55"/>
    <mergeCell ref="B56:D56"/>
    <mergeCell ref="G56:H56"/>
    <mergeCell ref="I56:J56"/>
    <mergeCell ref="B53:D53"/>
    <mergeCell ref="G53:H53"/>
    <mergeCell ref="I53:J53"/>
    <mergeCell ref="B54:D54"/>
    <mergeCell ref="G54:H54"/>
    <mergeCell ref="I54:J54"/>
    <mergeCell ref="B51:D51"/>
    <mergeCell ref="G51:H51"/>
    <mergeCell ref="I51:J51"/>
    <mergeCell ref="B52:D52"/>
    <mergeCell ref="G52:H52"/>
    <mergeCell ref="I52:J52"/>
    <mergeCell ref="B49:D49"/>
    <mergeCell ref="G49:H49"/>
    <mergeCell ref="I49:J49"/>
    <mergeCell ref="B50:D50"/>
    <mergeCell ref="G50:H50"/>
    <mergeCell ref="I50:J50"/>
    <mergeCell ref="B47:D47"/>
    <mergeCell ref="G47:H47"/>
    <mergeCell ref="I47:J47"/>
    <mergeCell ref="B48:D48"/>
    <mergeCell ref="G48:H48"/>
    <mergeCell ref="I48:J48"/>
    <mergeCell ref="B45:D45"/>
    <mergeCell ref="E45:F45"/>
    <mergeCell ref="G45:H45"/>
    <mergeCell ref="I45:J45"/>
    <mergeCell ref="K45:L45"/>
    <mergeCell ref="E46:F46"/>
    <mergeCell ref="G46:H46"/>
    <mergeCell ref="I46:J46"/>
    <mergeCell ref="K46:L46"/>
    <mergeCell ref="B41:D41"/>
    <mergeCell ref="E41:F41"/>
    <mergeCell ref="G41:H41"/>
    <mergeCell ref="I41:J41"/>
    <mergeCell ref="A43:L43"/>
    <mergeCell ref="B44:D44"/>
    <mergeCell ref="E44:L44"/>
    <mergeCell ref="B39:D39"/>
    <mergeCell ref="E39:F39"/>
    <mergeCell ref="G39:H39"/>
    <mergeCell ref="I39:J39"/>
    <mergeCell ref="B40:D40"/>
    <mergeCell ref="E40:F40"/>
    <mergeCell ref="G40:H40"/>
    <mergeCell ref="I40:J40"/>
    <mergeCell ref="B37:D37"/>
    <mergeCell ref="E37:F37"/>
    <mergeCell ref="G37:H37"/>
    <mergeCell ref="I37:J37"/>
    <mergeCell ref="B38:D38"/>
    <mergeCell ref="E38:F38"/>
    <mergeCell ref="G38:H38"/>
    <mergeCell ref="I38:J38"/>
    <mergeCell ref="B31:D31"/>
    <mergeCell ref="B32:D32"/>
    <mergeCell ref="B33:D33"/>
    <mergeCell ref="B34:D34"/>
    <mergeCell ref="B35:D35"/>
    <mergeCell ref="B36:D36"/>
    <mergeCell ref="B29:D29"/>
    <mergeCell ref="E29:F29"/>
    <mergeCell ref="G29:H29"/>
    <mergeCell ref="I29:J29"/>
    <mergeCell ref="B30:D30"/>
    <mergeCell ref="E30:F30"/>
    <mergeCell ref="G30:H30"/>
    <mergeCell ref="I30:J30"/>
    <mergeCell ref="E27:F27"/>
    <mergeCell ref="G27:H27"/>
    <mergeCell ref="I27:J27"/>
    <mergeCell ref="K27:L27"/>
    <mergeCell ref="B28:D28"/>
    <mergeCell ref="G28:H28"/>
    <mergeCell ref="I28:J28"/>
    <mergeCell ref="A24:L24"/>
    <mergeCell ref="B25:D25"/>
    <mergeCell ref="E25:L25"/>
    <mergeCell ref="B26:D26"/>
    <mergeCell ref="E26:F26"/>
    <mergeCell ref="G26:H26"/>
    <mergeCell ref="I26:J26"/>
    <mergeCell ref="K26:L26"/>
    <mergeCell ref="A22:B22"/>
    <mergeCell ref="C22:E22"/>
    <mergeCell ref="F22:G22"/>
    <mergeCell ref="H22:J22"/>
    <mergeCell ref="K22:L22"/>
    <mergeCell ref="A23:B23"/>
    <mergeCell ref="C23:E23"/>
    <mergeCell ref="F23:G23"/>
    <mergeCell ref="H23:J23"/>
    <mergeCell ref="K23:L23"/>
    <mergeCell ref="A20:B20"/>
    <mergeCell ref="C20:E20"/>
    <mergeCell ref="F20:G20"/>
    <mergeCell ref="H20:J20"/>
    <mergeCell ref="K20:L20"/>
    <mergeCell ref="A21:B21"/>
    <mergeCell ref="C21:E21"/>
    <mergeCell ref="F21:G21"/>
    <mergeCell ref="H21:J21"/>
    <mergeCell ref="K21:L21"/>
    <mergeCell ref="A18:B18"/>
    <mergeCell ref="C18:E18"/>
    <mergeCell ref="F18:G18"/>
    <mergeCell ref="H18:J18"/>
    <mergeCell ref="K18:L18"/>
    <mergeCell ref="A19:B19"/>
    <mergeCell ref="C19:E19"/>
    <mergeCell ref="F19:G19"/>
    <mergeCell ref="H19:J19"/>
    <mergeCell ref="K19:L19"/>
    <mergeCell ref="D14:F14"/>
    <mergeCell ref="G14:I14"/>
    <mergeCell ref="J14:L14"/>
    <mergeCell ref="D15:F15"/>
    <mergeCell ref="G15:H15"/>
    <mergeCell ref="J15:L16"/>
    <mergeCell ref="D16:F16"/>
    <mergeCell ref="G16:H16"/>
    <mergeCell ref="A11:F11"/>
    <mergeCell ref="G11:L11"/>
    <mergeCell ref="A12:C12"/>
    <mergeCell ref="D12:F12"/>
    <mergeCell ref="G12:L12"/>
    <mergeCell ref="A13:C13"/>
    <mergeCell ref="D13:F13"/>
    <mergeCell ref="G13:L13"/>
    <mergeCell ref="A8:F8"/>
    <mergeCell ref="G8:L8"/>
    <mergeCell ref="A9:F9"/>
    <mergeCell ref="G9:L9"/>
    <mergeCell ref="A10:F10"/>
    <mergeCell ref="G10:L10"/>
    <mergeCell ref="A1:L1"/>
    <mergeCell ref="A2:L2"/>
    <mergeCell ref="A3:L3"/>
    <mergeCell ref="A4:L4"/>
    <mergeCell ref="A5:L5"/>
    <mergeCell ref="A7:F7"/>
    <mergeCell ref="G7:L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Bhavna</dc:creator>
  <cp:lastModifiedBy>Bhavna</cp:lastModifiedBy>
  <dcterms:created xsi:type="dcterms:W3CDTF">2020-02-19T05:00:12Z</dcterms:created>
  <dcterms:modified xsi:type="dcterms:W3CDTF">2020-02-19T05:00:56Z</dcterms:modified>
</cp:coreProperties>
</file>