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73FA1959-E06A-4C9F-A4AB-6B948EE2A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90" i="11" l="1"/>
  <c r="Q490" i="11" s="1"/>
  <c r="T490" i="11"/>
  <c r="S490" i="11" s="1"/>
  <c r="V490" i="11"/>
  <c r="AF490" i="11"/>
  <c r="R491" i="11"/>
  <c r="Q491" i="11" s="1"/>
  <c r="T491" i="11"/>
  <c r="S491" i="11" s="1"/>
  <c r="V491" i="11"/>
  <c r="AF491" i="11"/>
  <c r="R492" i="11"/>
  <c r="Q492" i="11" s="1"/>
  <c r="T492" i="11"/>
  <c r="S492" i="11" s="1"/>
  <c r="V492" i="11"/>
  <c r="AF492" i="11"/>
  <c r="R485" i="11"/>
  <c r="Q485" i="11" s="1"/>
  <c r="T485" i="11"/>
  <c r="S485" i="11" s="1"/>
  <c r="V485" i="11"/>
  <c r="AF485" i="11"/>
  <c r="R481" i="11"/>
  <c r="Q481" i="11" s="1"/>
  <c r="T481" i="11"/>
  <c r="S481" i="11" s="1"/>
  <c r="V481" i="11"/>
  <c r="AF481" i="11"/>
  <c r="R479" i="11"/>
  <c r="Q479" i="11" s="1"/>
  <c r="T479" i="11"/>
  <c r="S479" i="11" s="1"/>
  <c r="V479" i="11"/>
  <c r="AF479" i="11"/>
  <c r="R469" i="11"/>
  <c r="Q469" i="11" s="1"/>
  <c r="T469" i="11"/>
  <c r="S469" i="11" s="1"/>
  <c r="V469" i="11"/>
  <c r="AF469" i="11"/>
  <c r="R456" i="11"/>
  <c r="Q456" i="11" s="1"/>
  <c r="T456" i="11"/>
  <c r="S456" i="11" s="1"/>
  <c r="V456" i="11"/>
  <c r="AF456" i="11"/>
  <c r="R442" i="11"/>
  <c r="Q442" i="11" s="1"/>
  <c r="T442" i="11"/>
  <c r="S442" i="11" s="1"/>
  <c r="V442" i="11"/>
  <c r="AF442" i="11"/>
  <c r="R435" i="11"/>
  <c r="Q435" i="11" s="1"/>
  <c r="T435" i="11"/>
  <c r="S435" i="11" s="1"/>
  <c r="V435" i="11"/>
  <c r="AF435" i="11"/>
  <c r="R428" i="11"/>
  <c r="Q428" i="11" s="1"/>
  <c r="T428" i="11"/>
  <c r="S428" i="11" s="1"/>
  <c r="V428" i="11"/>
  <c r="AF428" i="11"/>
  <c r="R425" i="11"/>
  <c r="Q425" i="11" s="1"/>
  <c r="T425" i="11"/>
  <c r="S425" i="11" s="1"/>
  <c r="V425" i="11"/>
  <c r="AF425" i="11"/>
  <c r="R426" i="11"/>
  <c r="Q426" i="11" s="1"/>
  <c r="T426" i="11"/>
  <c r="S426" i="11" s="1"/>
  <c r="V426" i="11"/>
  <c r="AF426" i="11"/>
  <c r="R411" i="11"/>
  <c r="Q411" i="11" s="1"/>
  <c r="T411" i="11"/>
  <c r="S411" i="11" s="1"/>
  <c r="V411" i="11"/>
  <c r="AF411" i="11"/>
  <c r="R412" i="11"/>
  <c r="Q412" i="11" s="1"/>
  <c r="T412" i="11"/>
  <c r="S412" i="11" s="1"/>
  <c r="V412" i="11"/>
  <c r="AF412" i="11"/>
  <c r="R405" i="11"/>
  <c r="Q405" i="11" s="1"/>
  <c r="S405" i="11"/>
  <c r="T405" i="11"/>
  <c r="V405" i="11"/>
  <c r="AF405" i="11"/>
  <c r="Q406" i="11"/>
  <c r="R406" i="11"/>
  <c r="T406" i="11"/>
  <c r="S406" i="11" s="1"/>
  <c r="V406" i="11"/>
  <c r="AF406" i="11"/>
  <c r="R403" i="11"/>
  <c r="Q403" i="11" s="1"/>
  <c r="T403" i="11"/>
  <c r="S403" i="11" s="1"/>
  <c r="V403" i="11"/>
  <c r="AF403" i="11"/>
  <c r="R401" i="11"/>
  <c r="Q401" i="11" s="1"/>
  <c r="T401" i="11"/>
  <c r="S401" i="11" s="1"/>
  <c r="V401" i="11"/>
  <c r="AF401" i="11"/>
  <c r="R398" i="11"/>
  <c r="Q398" i="11" s="1"/>
  <c r="S398" i="11"/>
  <c r="T398" i="11"/>
  <c r="V398" i="11"/>
  <c r="AF398" i="11"/>
  <c r="Q385" i="11"/>
  <c r="R385" i="11"/>
  <c r="T385" i="11"/>
  <c r="S385" i="11" s="1"/>
  <c r="V385" i="11"/>
  <c r="AF385" i="11"/>
  <c r="R379" i="11"/>
  <c r="Q379" i="11" s="1"/>
  <c r="T379" i="11"/>
  <c r="S379" i="11" s="1"/>
  <c r="V379" i="11"/>
  <c r="AF379" i="11"/>
  <c r="R368" i="11"/>
  <c r="Q368" i="11" s="1"/>
  <c r="T368" i="11"/>
  <c r="S368" i="11" s="1"/>
  <c r="V368" i="11"/>
  <c r="AF368" i="11"/>
  <c r="R369" i="11"/>
  <c r="Q369" i="11" s="1"/>
  <c r="T369" i="11"/>
  <c r="S369" i="11" s="1"/>
  <c r="V369" i="11"/>
  <c r="AF369" i="11"/>
  <c r="R370" i="11"/>
  <c r="Q370" i="11" s="1"/>
  <c r="T370" i="11"/>
  <c r="S370" i="11" s="1"/>
  <c r="V370" i="11"/>
  <c r="AF370" i="11"/>
  <c r="R364" i="11"/>
  <c r="Q364" i="11" s="1"/>
  <c r="T364" i="11"/>
  <c r="S364" i="11" s="1"/>
  <c r="V364" i="11"/>
  <c r="AF364" i="11"/>
  <c r="R361" i="11"/>
  <c r="Q361" i="11" s="1"/>
  <c r="T361" i="11"/>
  <c r="S361" i="11" s="1"/>
  <c r="V361" i="11"/>
  <c r="AF361" i="11"/>
  <c r="R355" i="11"/>
  <c r="Q355" i="11" s="1"/>
  <c r="S355" i="11"/>
  <c r="T355" i="11"/>
  <c r="V355" i="11"/>
  <c r="AF355" i="11"/>
  <c r="Q356" i="11"/>
  <c r="R356" i="11"/>
  <c r="T356" i="11"/>
  <c r="S356" i="11" s="1"/>
  <c r="V356" i="11"/>
  <c r="AF356" i="11"/>
  <c r="R344" i="11"/>
  <c r="Q344" i="11" s="1"/>
  <c r="T344" i="11"/>
  <c r="S344" i="11" s="1"/>
  <c r="V344" i="11"/>
  <c r="AF344" i="11"/>
  <c r="R342" i="11"/>
  <c r="Q342" i="11" s="1"/>
  <c r="T342" i="11"/>
  <c r="S342" i="11" s="1"/>
  <c r="V342" i="11"/>
  <c r="AF342" i="11"/>
  <c r="R330" i="11"/>
  <c r="Q330" i="11" s="1"/>
  <c r="T330" i="11"/>
  <c r="S330" i="11" s="1"/>
  <c r="V330" i="11"/>
  <c r="AF330" i="11"/>
  <c r="R321" i="11"/>
  <c r="Q321" i="11" s="1"/>
  <c r="T321" i="11"/>
  <c r="S321" i="11" s="1"/>
  <c r="V321" i="11"/>
  <c r="AF321" i="11"/>
  <c r="R319" i="11"/>
  <c r="Q319" i="11" s="1"/>
  <c r="T319" i="11"/>
  <c r="S319" i="11" s="1"/>
  <c r="V319" i="11"/>
  <c r="AF319" i="11"/>
  <c r="R315" i="11"/>
  <c r="Q315" i="11" s="1"/>
  <c r="T315" i="11"/>
  <c r="S315" i="11" s="1"/>
  <c r="V315" i="11"/>
  <c r="AF315" i="11"/>
  <c r="R316" i="11"/>
  <c r="Q316" i="11" s="1"/>
  <c r="S316" i="11"/>
  <c r="T316" i="11"/>
  <c r="V316" i="11"/>
  <c r="AF316" i="11"/>
  <c r="Q317" i="11"/>
  <c r="R317" i="11"/>
  <c r="T317" i="11"/>
  <c r="S317" i="11" s="1"/>
  <c r="V317" i="11"/>
  <c r="AF317" i="11"/>
  <c r="R311" i="11"/>
  <c r="Q311" i="11" s="1"/>
  <c r="T311" i="11"/>
  <c r="S311" i="11" s="1"/>
  <c r="V311" i="11"/>
  <c r="AF311" i="11"/>
  <c r="R309" i="11"/>
  <c r="Q309" i="11" s="1"/>
  <c r="T309" i="11"/>
  <c r="S309" i="11" s="1"/>
  <c r="V309" i="11"/>
  <c r="AF309" i="11"/>
  <c r="R304" i="11"/>
  <c r="Q304" i="11" s="1"/>
  <c r="T304" i="11"/>
  <c r="S304" i="11" s="1"/>
  <c r="V304" i="11"/>
  <c r="AF304" i="11"/>
  <c r="R295" i="11"/>
  <c r="Q295" i="11" s="1"/>
  <c r="T295" i="11"/>
  <c r="S295" i="11" s="1"/>
  <c r="V295" i="11"/>
  <c r="AF295" i="11"/>
  <c r="R288" i="11"/>
  <c r="Q288" i="11" s="1"/>
  <c r="T288" i="11"/>
  <c r="S288" i="11" s="1"/>
  <c r="V288" i="11"/>
  <c r="AF288" i="11"/>
  <c r="R281" i="11"/>
  <c r="Q281" i="11" s="1"/>
  <c r="T281" i="11"/>
  <c r="S281" i="11" s="1"/>
  <c r="V281" i="11"/>
  <c r="AF281" i="11"/>
  <c r="R273" i="11"/>
  <c r="Q273" i="11" s="1"/>
  <c r="T273" i="11"/>
  <c r="V273" i="11"/>
  <c r="AF273" i="11"/>
  <c r="R264" i="11"/>
  <c r="Q264" i="11" s="1"/>
  <c r="S264" i="11"/>
  <c r="T264" i="11"/>
  <c r="V264" i="11"/>
  <c r="AF264" i="11"/>
  <c r="Q258" i="11"/>
  <c r="R258" i="11"/>
  <c r="T258" i="11"/>
  <c r="S258" i="11" s="1"/>
  <c r="V258" i="11"/>
  <c r="AF258" i="11"/>
  <c r="R239" i="11"/>
  <c r="Q239" i="11" s="1"/>
  <c r="T239" i="11"/>
  <c r="S239" i="11" s="1"/>
  <c r="V239" i="11"/>
  <c r="AF239" i="11"/>
  <c r="R234" i="11"/>
  <c r="Q234" i="11" s="1"/>
  <c r="T234" i="11"/>
  <c r="S234" i="11" s="1"/>
  <c r="V234" i="11"/>
  <c r="AF234" i="11"/>
  <c r="R224" i="11"/>
  <c r="Q224" i="11" s="1"/>
  <c r="S224" i="11"/>
  <c r="T224" i="11"/>
  <c r="V224" i="11"/>
  <c r="AF224" i="11"/>
  <c r="Q222" i="11"/>
  <c r="R222" i="11"/>
  <c r="T222" i="11"/>
  <c r="S222" i="11" s="1"/>
  <c r="V222" i="11"/>
  <c r="AF222" i="11"/>
  <c r="R220" i="11"/>
  <c r="Q220" i="11" s="1"/>
  <c r="T220" i="11"/>
  <c r="S220" i="11" s="1"/>
  <c r="V220" i="11"/>
  <c r="AF220" i="11"/>
  <c r="R217" i="11"/>
  <c r="Q217" i="11" s="1"/>
  <c r="T217" i="11"/>
  <c r="S217" i="11" s="1"/>
  <c r="V217" i="11"/>
  <c r="AF217" i="11"/>
  <c r="R215" i="11"/>
  <c r="Q215" i="11" s="1"/>
  <c r="S215" i="11"/>
  <c r="T215" i="11"/>
  <c r="V215" i="11"/>
  <c r="AF215" i="11"/>
  <c r="Q213" i="11"/>
  <c r="R213" i="11"/>
  <c r="T213" i="11"/>
  <c r="S213" i="11" s="1"/>
  <c r="V213" i="11"/>
  <c r="AF213" i="11"/>
  <c r="R211" i="11"/>
  <c r="Q211" i="11" s="1"/>
  <c r="T211" i="11"/>
  <c r="S211" i="11" s="1"/>
  <c r="V211" i="11"/>
  <c r="AF211" i="11"/>
  <c r="R208" i="11"/>
  <c r="Q208" i="11" s="1"/>
  <c r="T208" i="11"/>
  <c r="V208" i="11"/>
  <c r="AF208" i="11"/>
  <c r="R205" i="11"/>
  <c r="Q205" i="11" s="1"/>
  <c r="T205" i="11"/>
  <c r="S205" i="11" s="1"/>
  <c r="V205" i="11"/>
  <c r="AF205" i="11"/>
  <c r="R202" i="11"/>
  <c r="Q202" i="11" s="1"/>
  <c r="T202" i="11"/>
  <c r="S202" i="11" s="1"/>
  <c r="V202" i="11"/>
  <c r="AF202" i="11"/>
  <c r="R197" i="11"/>
  <c r="Q197" i="11" s="1"/>
  <c r="T197" i="11"/>
  <c r="S197" i="11" s="1"/>
  <c r="V197" i="11"/>
  <c r="AF197" i="11"/>
  <c r="R195" i="11"/>
  <c r="Q195" i="11" s="1"/>
  <c r="T195" i="11"/>
  <c r="S195" i="11" s="1"/>
  <c r="V195" i="11"/>
  <c r="AF195" i="11"/>
  <c r="R193" i="11"/>
  <c r="Q193" i="11" s="1"/>
  <c r="T193" i="11"/>
  <c r="V193" i="11"/>
  <c r="AF193" i="11"/>
  <c r="R185" i="11"/>
  <c r="Q185" i="11" s="1"/>
  <c r="S185" i="11"/>
  <c r="T185" i="11"/>
  <c r="V185" i="11"/>
  <c r="AF185" i="11"/>
  <c r="Q186" i="11"/>
  <c r="R186" i="11"/>
  <c r="T186" i="11"/>
  <c r="S186" i="11" s="1"/>
  <c r="V186" i="11"/>
  <c r="AF186" i="11"/>
  <c r="R158" i="11"/>
  <c r="Q158" i="11" s="1"/>
  <c r="T158" i="11"/>
  <c r="S158" i="11" s="1"/>
  <c r="V158" i="11"/>
  <c r="AF158" i="11"/>
  <c r="R154" i="11"/>
  <c r="Q154" i="11" s="1"/>
  <c r="T154" i="11"/>
  <c r="S154" i="11" s="1"/>
  <c r="V154" i="11"/>
  <c r="AF154" i="11"/>
  <c r="R152" i="11"/>
  <c r="Q152" i="11" s="1"/>
  <c r="S152" i="11"/>
  <c r="T152" i="11"/>
  <c r="V152" i="11"/>
  <c r="AF152" i="11"/>
  <c r="Q148" i="11"/>
  <c r="R148" i="11"/>
  <c r="T148" i="11"/>
  <c r="S148" i="11" s="1"/>
  <c r="V148" i="11"/>
  <c r="AF148" i="11"/>
  <c r="R145" i="11"/>
  <c r="Q145" i="11" s="1"/>
  <c r="T145" i="11"/>
  <c r="S145" i="11" s="1"/>
  <c r="V145" i="11"/>
  <c r="AF145" i="11"/>
  <c r="R143" i="11"/>
  <c r="Q143" i="11" s="1"/>
  <c r="T143" i="11"/>
  <c r="S143" i="11" s="1"/>
  <c r="V143" i="11"/>
  <c r="AF143" i="11"/>
  <c r="R126" i="11"/>
  <c r="Q126" i="11" s="1"/>
  <c r="S126" i="11"/>
  <c r="T126" i="11"/>
  <c r="V126" i="11"/>
  <c r="AF126" i="11"/>
  <c r="Q127" i="11"/>
  <c r="R127" i="11"/>
  <c r="T127" i="11"/>
  <c r="S127" i="11" s="1"/>
  <c r="V127" i="11"/>
  <c r="AF127" i="11"/>
  <c r="R128" i="11"/>
  <c r="Q128" i="11" s="1"/>
  <c r="T128" i="11"/>
  <c r="S128" i="11" s="1"/>
  <c r="V128" i="11"/>
  <c r="AF128" i="11"/>
  <c r="R129" i="11"/>
  <c r="Q129" i="11" s="1"/>
  <c r="T129" i="11"/>
  <c r="S129" i="11" s="1"/>
  <c r="V129" i="11"/>
  <c r="AF129" i="11"/>
  <c r="R119" i="11"/>
  <c r="Q119" i="11" s="1"/>
  <c r="S119" i="11"/>
  <c r="T119" i="11"/>
  <c r="V119" i="11"/>
  <c r="AF119" i="11"/>
  <c r="Q112" i="11"/>
  <c r="R112" i="11"/>
  <c r="T112" i="11"/>
  <c r="S112" i="11" s="1"/>
  <c r="V112" i="11"/>
  <c r="AF112" i="11"/>
  <c r="R110" i="11"/>
  <c r="Q110" i="11" s="1"/>
  <c r="T110" i="11"/>
  <c r="S110" i="11" s="1"/>
  <c r="V110" i="11"/>
  <c r="AF110" i="11"/>
  <c r="R106" i="11"/>
  <c r="Q106" i="11" s="1"/>
  <c r="T106" i="11"/>
  <c r="S106" i="11" s="1"/>
  <c r="V106" i="11"/>
  <c r="AF106" i="11"/>
  <c r="R90" i="11"/>
  <c r="Q90" i="11" s="1"/>
  <c r="S90" i="11"/>
  <c r="T90" i="11"/>
  <c r="V90" i="11"/>
  <c r="AF90" i="11"/>
  <c r="Q88" i="11"/>
  <c r="R88" i="11"/>
  <c r="T88" i="11"/>
  <c r="S88" i="11" s="1"/>
  <c r="V88" i="11"/>
  <c r="AF88" i="11"/>
  <c r="R80" i="11"/>
  <c r="Q80" i="11" s="1"/>
  <c r="T80" i="11"/>
  <c r="S80" i="11" s="1"/>
  <c r="V80" i="11"/>
  <c r="AF80" i="11"/>
  <c r="R74" i="11"/>
  <c r="Q74" i="11" s="1"/>
  <c r="T74" i="11"/>
  <c r="V74" i="11"/>
  <c r="AF74" i="11"/>
  <c r="R75" i="11"/>
  <c r="Q75" i="11" s="1"/>
  <c r="T75" i="11"/>
  <c r="S75" i="11" s="1"/>
  <c r="V75" i="11"/>
  <c r="AF75" i="11"/>
  <c r="R57" i="11"/>
  <c r="Q57" i="11" s="1"/>
  <c r="T57" i="11"/>
  <c r="S57" i="11" s="1"/>
  <c r="V57" i="11"/>
  <c r="AF57" i="11"/>
  <c r="R58" i="11"/>
  <c r="Q58" i="11" s="1"/>
  <c r="T58" i="11"/>
  <c r="S58" i="11" s="1"/>
  <c r="V58" i="11"/>
  <c r="AF58" i="11"/>
  <c r="R39" i="11"/>
  <c r="Q39" i="11" s="1"/>
  <c r="T39" i="11"/>
  <c r="S39" i="11" s="1"/>
  <c r="V39" i="11"/>
  <c r="AF39" i="11"/>
  <c r="R7" i="11"/>
  <c r="Q7" i="11" s="1"/>
  <c r="T7" i="11"/>
  <c r="S7" i="11" s="1"/>
  <c r="V7" i="11"/>
  <c r="AF7" i="11"/>
  <c r="R8" i="11"/>
  <c r="Q8" i="11" s="1"/>
  <c r="T8" i="11"/>
  <c r="S8" i="11" s="1"/>
  <c r="V8" i="11"/>
  <c r="AF8" i="11"/>
  <c r="AF381" i="11"/>
  <c r="AF312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43" i="11"/>
  <c r="AF84" i="11"/>
  <c r="AF26" i="11"/>
  <c r="AF229" i="11"/>
  <c r="AF3" i="11"/>
  <c r="AF45" i="11"/>
  <c r="AF266" i="11"/>
  <c r="AF49" i="11"/>
  <c r="AF294" i="11"/>
  <c r="AF225" i="11"/>
  <c r="AF447" i="11"/>
  <c r="AF136" i="11"/>
  <c r="AF162" i="11"/>
  <c r="AF246" i="11"/>
  <c r="AF423" i="11"/>
  <c r="AF96" i="11"/>
  <c r="AF291" i="11"/>
  <c r="AF151" i="11"/>
  <c r="AF343" i="11"/>
  <c r="AF429" i="11"/>
  <c r="AF231" i="11"/>
  <c r="AF10" i="11"/>
  <c r="AF164" i="11"/>
  <c r="AF178" i="11"/>
  <c r="AF144" i="11"/>
  <c r="AF359" i="11"/>
  <c r="AF468" i="11"/>
  <c r="AF303" i="11"/>
  <c r="AF483" i="11"/>
  <c r="AF187" i="11"/>
  <c r="AF325" i="11"/>
  <c r="AF377" i="11"/>
  <c r="AF42" i="11"/>
  <c r="AF101" i="11"/>
  <c r="AF28" i="11"/>
  <c r="AF56" i="11"/>
  <c r="AF464" i="11"/>
  <c r="AF4" i="11"/>
  <c r="AF328" i="11"/>
  <c r="AF38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384" i="11"/>
  <c r="AF125" i="11"/>
  <c r="AF223" i="11"/>
  <c r="AF24" i="11"/>
  <c r="AF94" i="11"/>
  <c r="AF363" i="11"/>
  <c r="AF76" i="11"/>
  <c r="AF477" i="11"/>
  <c r="AF463" i="11"/>
  <c r="AF233" i="11"/>
  <c r="AF336" i="11"/>
  <c r="AF397" i="11"/>
  <c r="AF329" i="11"/>
  <c r="AF290" i="11"/>
  <c r="AF175" i="11"/>
  <c r="AF305" i="11"/>
  <c r="AF458" i="11"/>
  <c r="AF332" i="11"/>
  <c r="AF66" i="11"/>
  <c r="AF182" i="11"/>
  <c r="AF354" i="11"/>
  <c r="AF166" i="11"/>
  <c r="AF371" i="11"/>
  <c r="AF241" i="11"/>
  <c r="AF380" i="11"/>
  <c r="AF268" i="11"/>
  <c r="AF87" i="11"/>
  <c r="AF51" i="11"/>
  <c r="AF140" i="11"/>
  <c r="AF209" i="11"/>
  <c r="AF121" i="11"/>
  <c r="AF292" i="11"/>
  <c r="AF13" i="11"/>
  <c r="AF270" i="11"/>
  <c r="AF408" i="11"/>
  <c r="AF230" i="11"/>
  <c r="AF5" i="11"/>
  <c r="AF358" i="11"/>
  <c r="AF487" i="11"/>
  <c r="AF452" i="11"/>
  <c r="AF436" i="11"/>
  <c r="AF455" i="11"/>
  <c r="AF253" i="11"/>
  <c r="AF219" i="11"/>
  <c r="AF156" i="11"/>
  <c r="AF260" i="11"/>
  <c r="AF71" i="11"/>
  <c r="AF52" i="11"/>
  <c r="AF466" i="11"/>
  <c r="AF103" i="11"/>
  <c r="AF453" i="11"/>
  <c r="AF95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12" i="11"/>
  <c r="AF348" i="11"/>
  <c r="AF9" i="11"/>
  <c r="AF263" i="11"/>
  <c r="AF226" i="11"/>
  <c r="AF252" i="11"/>
  <c r="AF392" i="11"/>
  <c r="AF6" i="11"/>
  <c r="AF310" i="11"/>
  <c r="AF296" i="11"/>
  <c r="AF499" i="11"/>
  <c r="AF438" i="11"/>
  <c r="AF240" i="11"/>
  <c r="AF81" i="11"/>
  <c r="AF207" i="11"/>
  <c r="AF109" i="11"/>
  <c r="AF203" i="11"/>
  <c r="AF12" i="11"/>
  <c r="AF163" i="11"/>
  <c r="AF424" i="11"/>
  <c r="AF40" i="11"/>
  <c r="AF390" i="11"/>
  <c r="AF399" i="11"/>
  <c r="AF282" i="11"/>
  <c r="AF165" i="11"/>
  <c r="AF465" i="11"/>
  <c r="AF19" i="11"/>
  <c r="AF54" i="11"/>
  <c r="AF177" i="11"/>
  <c r="AF99" i="11"/>
  <c r="AF115" i="11"/>
  <c r="AF349" i="11"/>
  <c r="AF293" i="11"/>
  <c r="AF227" i="11"/>
  <c r="AF419" i="11"/>
  <c r="AF64" i="11"/>
  <c r="AF38" i="11"/>
  <c r="AF347" i="11"/>
  <c r="AF337" i="11"/>
  <c r="AF91" i="11"/>
  <c r="AF132" i="11"/>
  <c r="AF53" i="11"/>
  <c r="AF168" i="11"/>
  <c r="AF237" i="11"/>
  <c r="AF454" i="11"/>
  <c r="AF41" i="11"/>
  <c r="AF322" i="11"/>
  <c r="AF89" i="11"/>
  <c r="AF265" i="11"/>
  <c r="AF410" i="11"/>
  <c r="AF210" i="11"/>
  <c r="AF138" i="11"/>
  <c r="AF228" i="11"/>
  <c r="AF389" i="11"/>
  <c r="AF331" i="11"/>
  <c r="AF434" i="11"/>
  <c r="AF244" i="11"/>
  <c r="AF188" i="11"/>
  <c r="AF153" i="11"/>
  <c r="AF449" i="11"/>
  <c r="AF31" i="11"/>
  <c r="AF97" i="11"/>
  <c r="AF29" i="11"/>
  <c r="AF72" i="11"/>
  <c r="AF48" i="11"/>
  <c r="AF440" i="11"/>
  <c r="AF181" i="11"/>
  <c r="AF93" i="11"/>
  <c r="AF280" i="11"/>
  <c r="AF445" i="11"/>
  <c r="AF130" i="11"/>
  <c r="AF116" i="11"/>
  <c r="AF475" i="11"/>
  <c r="AF286" i="11"/>
  <c r="AF277" i="11"/>
  <c r="AF172" i="11"/>
  <c r="AF247" i="11"/>
  <c r="AF23" i="11"/>
  <c r="AF400" i="11"/>
  <c r="AF482" i="11"/>
  <c r="AF18" i="11"/>
  <c r="AF37" i="11"/>
  <c r="AF480" i="11"/>
  <c r="AF46" i="11"/>
  <c r="AF373" i="11"/>
  <c r="AF20" i="11"/>
  <c r="AF362" i="11"/>
  <c r="AF275" i="11"/>
  <c r="AF488" i="11"/>
  <c r="AF59" i="11"/>
  <c r="AF333" i="11"/>
  <c r="AF216" i="11"/>
  <c r="AF417" i="11"/>
  <c r="AF204" i="11"/>
  <c r="AF170" i="11"/>
  <c r="AF250" i="11"/>
  <c r="AF221" i="11"/>
  <c r="AF283" i="11"/>
  <c r="AF218" i="11"/>
  <c r="AF83" i="11"/>
  <c r="AF85" i="11"/>
  <c r="AF493" i="11"/>
  <c r="AF391" i="11"/>
  <c r="AF214" i="11"/>
  <c r="AF36" i="11"/>
  <c r="AF279" i="11"/>
  <c r="AF446" i="11"/>
  <c r="AF248" i="11"/>
  <c r="AF34" i="11"/>
  <c r="AF340" i="11"/>
  <c r="AF418" i="11"/>
  <c r="AF174" i="11"/>
  <c r="AF372" i="11"/>
  <c r="AF235" i="11"/>
  <c r="AF431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461" i="11"/>
  <c r="AF439" i="11"/>
  <c r="AF407" i="11"/>
  <c r="AF146" i="11"/>
  <c r="AF120" i="11"/>
  <c r="AF242" i="11"/>
  <c r="AF365" i="11"/>
  <c r="AF11" i="11"/>
  <c r="AF421" i="11"/>
  <c r="AF249" i="11"/>
  <c r="AF77" i="11"/>
  <c r="AF25" i="11"/>
  <c r="AF467" i="11"/>
  <c r="AF191" i="11"/>
  <c r="AF383" i="11"/>
  <c r="AF297" i="11"/>
  <c r="AF409" i="11"/>
  <c r="AF450" i="11"/>
  <c r="AF73" i="11"/>
  <c r="AF147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59" i="11"/>
  <c r="AF254" i="11"/>
  <c r="AF192" i="11"/>
  <c r="AF413" i="11"/>
  <c r="AF142" i="11"/>
  <c r="AF50" i="11"/>
  <c r="AF17" i="11"/>
  <c r="AF396" i="11"/>
  <c r="AF387" i="11"/>
  <c r="AF284" i="11"/>
  <c r="AF82" i="11"/>
  <c r="AF267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334" i="11"/>
  <c r="AF157" i="11"/>
  <c r="AF63" i="11"/>
  <c r="AF308" i="11"/>
  <c r="AF257" i="11"/>
  <c r="AF70" i="11"/>
  <c r="AF341" i="11"/>
  <c r="AF460" i="11"/>
  <c r="AF484" i="11"/>
  <c r="AF298" i="11"/>
  <c r="AF245" i="11"/>
  <c r="AF352" i="11"/>
  <c r="AF22" i="11"/>
  <c r="AF432" i="11"/>
  <c r="AF167" i="11"/>
  <c r="AF44" i="11"/>
  <c r="AF494" i="11"/>
  <c r="AF196" i="11"/>
  <c r="AF402" i="11"/>
  <c r="AF92" i="11"/>
  <c r="AF118" i="11"/>
  <c r="AF123" i="11"/>
  <c r="AF404" i="11"/>
  <c r="AF285" i="11"/>
  <c r="AF171" i="11"/>
  <c r="AF251" i="11"/>
  <c r="AF104" i="11"/>
  <c r="AF457" i="11"/>
  <c r="AF141" i="11"/>
  <c r="AF189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56" i="11"/>
  <c r="AF498" i="11"/>
  <c r="AF345" i="11"/>
  <c r="AF353" i="11"/>
  <c r="AF327" i="11"/>
  <c r="AF320" i="11"/>
  <c r="AF155" i="11"/>
  <c r="AF194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22" i="11"/>
  <c r="T468" i="11"/>
  <c r="T223" i="11"/>
  <c r="T263" i="11"/>
  <c r="T153" i="11"/>
  <c r="T214" i="11"/>
  <c r="T24" i="11"/>
  <c r="T168" i="11"/>
  <c r="S168" i="11" s="1"/>
  <c r="T283" i="11"/>
  <c r="T325" i="11"/>
  <c r="S325" i="11" s="1"/>
  <c r="T408" i="11"/>
  <c r="T414" i="11"/>
  <c r="T478" i="11"/>
  <c r="T68" i="11"/>
  <c r="T82" i="11"/>
  <c r="T99" i="11"/>
  <c r="T175" i="11"/>
  <c r="T244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500" i="11"/>
  <c r="S500" i="11" s="1"/>
  <c r="T173" i="11"/>
  <c r="S173" i="11" s="1"/>
  <c r="T436" i="11"/>
  <c r="S436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44" i="11"/>
  <c r="S44" i="11" s="1"/>
  <c r="T109" i="11"/>
  <c r="S109" i="11" s="1"/>
  <c r="T142" i="11"/>
  <c r="S142" i="11" s="1"/>
  <c r="T151" i="11"/>
  <c r="S151" i="11" s="1"/>
  <c r="T299" i="11"/>
  <c r="S299" i="11" s="1"/>
  <c r="T463" i="11"/>
  <c r="S463" i="11" s="1"/>
  <c r="T305" i="11"/>
  <c r="S305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/>
  <c r="T37" i="11"/>
  <c r="S37" i="11" s="1"/>
  <c r="T67" i="11"/>
  <c r="S67" i="11" s="1"/>
  <c r="T78" i="11"/>
  <c r="S78" i="11" s="1"/>
  <c r="T123" i="11"/>
  <c r="S123" i="11" s="1"/>
  <c r="T141" i="11"/>
  <c r="S141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17" i="11"/>
  <c r="S417" i="11" s="1"/>
  <c r="T164" i="11"/>
  <c r="S164" i="11" s="1"/>
  <c r="T176" i="11"/>
  <c r="S176" i="1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301" i="11"/>
  <c r="S301" i="11" s="1"/>
  <c r="T374" i="11"/>
  <c r="S374" i="11" s="1"/>
  <c r="T388" i="11"/>
  <c r="S388" i="11" s="1"/>
  <c r="T395" i="11"/>
  <c r="S395" i="11" s="1"/>
  <c r="T399" i="11"/>
  <c r="S399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43" i="11"/>
  <c r="S443" i="11" s="1"/>
  <c r="T3" i="11"/>
  <c r="S3" i="11" s="1"/>
  <c r="T34" i="11"/>
  <c r="S34" i="11" s="1"/>
  <c r="T53" i="11"/>
  <c r="S53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40" i="11"/>
  <c r="S340" i="11" s="1"/>
  <c r="T352" i="11"/>
  <c r="S352" i="11" s="1"/>
  <c r="T366" i="11"/>
  <c r="S366" i="11" s="1"/>
  <c r="T121" i="11"/>
  <c r="S121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268" i="11"/>
  <c r="S268" i="11" s="1"/>
  <c r="T9" i="11"/>
  <c r="S9" i="11" s="1"/>
  <c r="T89" i="11"/>
  <c r="S89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457" i="11"/>
  <c r="S457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/>
  <c r="T320" i="11"/>
  <c r="S320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19" i="11"/>
  <c r="S19" i="11" s="1"/>
  <c r="T257" i="11"/>
  <c r="S257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9" i="11"/>
  <c r="S219" i="11" s="1"/>
  <c r="T221" i="11"/>
  <c r="S221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24" i="11"/>
  <c r="S324" i="11" s="1"/>
  <c r="T354" i="11"/>
  <c r="S354" i="11" s="1"/>
  <c r="T360" i="11"/>
  <c r="S360" i="11" s="1"/>
  <c r="T380" i="11"/>
  <c r="S380" i="11" s="1"/>
  <c r="T409" i="11"/>
  <c r="S409" i="11" s="1"/>
  <c r="T431" i="11"/>
  <c r="S431" i="11" s="1"/>
  <c r="T445" i="11"/>
  <c r="S445" i="11" s="1"/>
  <c r="T452" i="11"/>
  <c r="S452" i="11" s="1"/>
  <c r="T13" i="11"/>
  <c r="S13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33" i="11"/>
  <c r="S133" i="11" s="1"/>
  <c r="T159" i="11"/>
  <c r="S159" i="11" s="1"/>
  <c r="T200" i="11"/>
  <c r="S200" i="11" s="1"/>
  <c r="T209" i="11"/>
  <c r="S209" i="11" s="1"/>
  <c r="T255" i="11"/>
  <c r="S255" i="11" s="1"/>
  <c r="T274" i="11"/>
  <c r="S274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8" i="11"/>
  <c r="S358" i="11" s="1"/>
  <c r="T363" i="11"/>
  <c r="S363" i="11" s="1"/>
  <c r="T371" i="11"/>
  <c r="S371" i="11" s="1"/>
  <c r="T372" i="11"/>
  <c r="S372" i="11" s="1"/>
  <c r="T390" i="11"/>
  <c r="S390" i="11" s="1"/>
  <c r="T396" i="11"/>
  <c r="S396" i="11" s="1"/>
  <c r="T402" i="11"/>
  <c r="S402" i="11" s="1"/>
  <c r="T423" i="11"/>
  <c r="S423" i="11" s="1"/>
  <c r="T424" i="11"/>
  <c r="S424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96" i="11"/>
  <c r="S496" i="11" s="1"/>
  <c r="T6" i="11"/>
  <c r="S6" i="11" s="1"/>
  <c r="T10" i="11"/>
  <c r="S10" i="11" s="1"/>
  <c r="T45" i="11"/>
  <c r="S45" i="11" s="1"/>
  <c r="T56" i="11"/>
  <c r="S56" i="11" s="1"/>
  <c r="T62" i="11"/>
  <c r="S62" i="11" s="1"/>
  <c r="T64" i="11"/>
  <c r="S64" i="11" s="1"/>
  <c r="T76" i="11"/>
  <c r="S76" i="11" s="1"/>
  <c r="T87" i="11"/>
  <c r="S87" i="11" s="1"/>
  <c r="T100" i="11"/>
  <c r="S100" i="11" s="1"/>
  <c r="T102" i="11"/>
  <c r="S102" i="11" s="1"/>
  <c r="T104" i="11"/>
  <c r="S104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22" i="11"/>
  <c r="Q422" i="11" s="1"/>
  <c r="R468" i="11"/>
  <c r="Q468" i="11" s="1"/>
  <c r="R223" i="11"/>
  <c r="Q223" i="11" s="1"/>
  <c r="R263" i="11"/>
  <c r="Q263" i="11" s="1"/>
  <c r="R153" i="11"/>
  <c r="Q153" i="11" s="1"/>
  <c r="R214" i="11"/>
  <c r="Q214" i="11" s="1"/>
  <c r="R24" i="11"/>
  <c r="Q24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82" i="11"/>
  <c r="Q82" i="11" s="1"/>
  <c r="R99" i="11"/>
  <c r="Q99" i="11" s="1"/>
  <c r="R175" i="11"/>
  <c r="Q175" i="11" s="1"/>
  <c r="R244" i="11"/>
  <c r="Q244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500" i="11"/>
  <c r="Q500" i="11" s="1"/>
  <c r="R173" i="11"/>
  <c r="Q173" i="11"/>
  <c r="R436" i="11"/>
  <c r="Q436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44" i="11"/>
  <c r="Q44" i="11" s="1"/>
  <c r="R109" i="11"/>
  <c r="Q109" i="11" s="1"/>
  <c r="R142" i="11"/>
  <c r="Q142" i="11" s="1"/>
  <c r="R151" i="11"/>
  <c r="Q151" i="11" s="1"/>
  <c r="R299" i="11"/>
  <c r="Q299" i="11" s="1"/>
  <c r="R463" i="11"/>
  <c r="Q463" i="11" s="1"/>
  <c r="R305" i="11"/>
  <c r="Q305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23" i="11"/>
  <c r="Q123" i="11" s="1"/>
  <c r="R141" i="11"/>
  <c r="Q141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301" i="11"/>
  <c r="Q301" i="11" s="1"/>
  <c r="R374" i="11"/>
  <c r="Q374" i="11" s="1"/>
  <c r="R388" i="11"/>
  <c r="Q388" i="11" s="1"/>
  <c r="R395" i="11"/>
  <c r="Q395" i="11" s="1"/>
  <c r="R399" i="11"/>
  <c r="Q399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43" i="11"/>
  <c r="Q443" i="11" s="1"/>
  <c r="R3" i="11"/>
  <c r="Q3" i="11" s="1"/>
  <c r="R34" i="11"/>
  <c r="Q34" i="11" s="1"/>
  <c r="R53" i="11"/>
  <c r="Q53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40" i="11"/>
  <c r="Q340" i="11" s="1"/>
  <c r="R352" i="11"/>
  <c r="Q352" i="11" s="1"/>
  <c r="R366" i="11"/>
  <c r="Q366" i="11" s="1"/>
  <c r="R121" i="11"/>
  <c r="Q121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268" i="11"/>
  <c r="Q268" i="11" s="1"/>
  <c r="R9" i="11"/>
  <c r="Q9" i="11" s="1"/>
  <c r="R89" i="11"/>
  <c r="Q89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457" i="11"/>
  <c r="Q457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19" i="11"/>
  <c r="Q19" i="11" s="1"/>
  <c r="R257" i="11"/>
  <c r="Q257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9" i="11"/>
  <c r="Q219" i="11" s="1"/>
  <c r="R221" i="11"/>
  <c r="Q221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24" i="11"/>
  <c r="Q324" i="11" s="1"/>
  <c r="R354" i="11"/>
  <c r="Q354" i="11" s="1"/>
  <c r="R360" i="11"/>
  <c r="Q360" i="11" s="1"/>
  <c r="R380" i="11"/>
  <c r="Q380" i="11" s="1"/>
  <c r="R409" i="11"/>
  <c r="Q409" i="11" s="1"/>
  <c r="R431" i="11"/>
  <c r="Q431" i="11" s="1"/>
  <c r="R445" i="11"/>
  <c r="Q445" i="11" s="1"/>
  <c r="R452" i="11"/>
  <c r="Q452" i="11" s="1"/>
  <c r="R13" i="11"/>
  <c r="Q13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33" i="11"/>
  <c r="Q133" i="11" s="1"/>
  <c r="R159" i="11"/>
  <c r="Q159" i="11" s="1"/>
  <c r="R200" i="11"/>
  <c r="Q200" i="11" s="1"/>
  <c r="R209" i="11"/>
  <c r="Q209" i="11" s="1"/>
  <c r="R255" i="11"/>
  <c r="Q255" i="11" s="1"/>
  <c r="R274" i="11"/>
  <c r="Q274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8" i="11"/>
  <c r="Q358" i="11" s="1"/>
  <c r="R363" i="11"/>
  <c r="Q363" i="11" s="1"/>
  <c r="R371" i="11"/>
  <c r="Q371" i="11" s="1"/>
  <c r="R372" i="11"/>
  <c r="Q372" i="11" s="1"/>
  <c r="R390" i="11"/>
  <c r="Q390" i="11"/>
  <c r="R396" i="11"/>
  <c r="Q396" i="11" s="1"/>
  <c r="R402" i="11"/>
  <c r="Q402" i="11" s="1"/>
  <c r="R423" i="11"/>
  <c r="Q423" i="11" s="1"/>
  <c r="R424" i="11"/>
  <c r="Q424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96" i="11"/>
  <c r="Q496" i="11" s="1"/>
  <c r="R6" i="11"/>
  <c r="Q6" i="11" s="1"/>
  <c r="R10" i="11"/>
  <c r="Q10" i="11" s="1"/>
  <c r="R45" i="11"/>
  <c r="Q45" i="11" s="1"/>
  <c r="R56" i="11"/>
  <c r="Q56" i="11" s="1"/>
  <c r="R62" i="11"/>
  <c r="Q62" i="11" s="1"/>
  <c r="R64" i="11"/>
  <c r="Q64" i="11" s="1"/>
  <c r="R76" i="11"/>
  <c r="Q76" i="11" s="1"/>
  <c r="R87" i="11"/>
  <c r="Q87" i="11" s="1"/>
  <c r="R100" i="11"/>
  <c r="Q100" i="11" s="1"/>
  <c r="R102" i="11"/>
  <c r="Q102" i="11" s="1"/>
  <c r="R104" i="11"/>
  <c r="Q104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378" i="11"/>
  <c r="Q378" i="11" s="1"/>
  <c r="R116" i="11"/>
  <c r="Q116" i="11" s="1"/>
  <c r="V3" i="11"/>
  <c r="V4" i="11"/>
  <c r="V5" i="11"/>
  <c r="V6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6" i="11"/>
  <c r="V77" i="11"/>
  <c r="V78" i="11"/>
  <c r="V79" i="11"/>
  <c r="V81" i="11"/>
  <c r="V82" i="11"/>
  <c r="V83" i="11"/>
  <c r="V84" i="11"/>
  <c r="V85" i="11"/>
  <c r="V86" i="11"/>
  <c r="V87" i="11"/>
  <c r="V89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7" i="11"/>
  <c r="V108" i="11"/>
  <c r="V109" i="11"/>
  <c r="V111" i="11"/>
  <c r="V113" i="11"/>
  <c r="V114" i="11"/>
  <c r="V115" i="11"/>
  <c r="V116" i="11"/>
  <c r="V117" i="11"/>
  <c r="V118" i="11"/>
  <c r="V120" i="11"/>
  <c r="V121" i="11"/>
  <c r="V122" i="11"/>
  <c r="V123" i="11"/>
  <c r="V124" i="11"/>
  <c r="V125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4" i="11"/>
  <c r="V146" i="11"/>
  <c r="V147" i="11"/>
  <c r="V149" i="11"/>
  <c r="V150" i="11"/>
  <c r="V151" i="11"/>
  <c r="V153" i="11"/>
  <c r="V155" i="11"/>
  <c r="V156" i="11"/>
  <c r="V157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7" i="11"/>
  <c r="V188" i="11"/>
  <c r="V189" i="11"/>
  <c r="V190" i="11"/>
  <c r="V191" i="11"/>
  <c r="V192" i="11"/>
  <c r="V194" i="11"/>
  <c r="V196" i="11"/>
  <c r="V198" i="11"/>
  <c r="V199" i="11"/>
  <c r="V200" i="11"/>
  <c r="V201" i="11"/>
  <c r="V203" i="11"/>
  <c r="V204" i="11"/>
  <c r="V206" i="11"/>
  <c r="V207" i="11"/>
  <c r="V209" i="11"/>
  <c r="V210" i="11"/>
  <c r="V212" i="11"/>
  <c r="V214" i="11"/>
  <c r="V216" i="11"/>
  <c r="V218" i="11"/>
  <c r="V219" i="11"/>
  <c r="V221" i="11"/>
  <c r="V223" i="11"/>
  <c r="V225" i="11"/>
  <c r="V226" i="11"/>
  <c r="V227" i="11"/>
  <c r="V228" i="11"/>
  <c r="V229" i="11"/>
  <c r="V230" i="11"/>
  <c r="V231" i="11"/>
  <c r="V232" i="11"/>
  <c r="V233" i="11"/>
  <c r="V235" i="11"/>
  <c r="V236" i="11"/>
  <c r="V237" i="11"/>
  <c r="V238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9" i="11"/>
  <c r="V260" i="11"/>
  <c r="V261" i="11"/>
  <c r="V262" i="11"/>
  <c r="V263" i="11"/>
  <c r="V265" i="11"/>
  <c r="V266" i="11"/>
  <c r="V267" i="11"/>
  <c r="V268" i="11"/>
  <c r="V269" i="11"/>
  <c r="V270" i="11"/>
  <c r="V271" i="11"/>
  <c r="V272" i="11"/>
  <c r="V274" i="11"/>
  <c r="V275" i="11"/>
  <c r="V276" i="11"/>
  <c r="V277" i="11"/>
  <c r="V278" i="11"/>
  <c r="V279" i="11"/>
  <c r="V280" i="11"/>
  <c r="V282" i="11"/>
  <c r="V283" i="11"/>
  <c r="V284" i="11"/>
  <c r="V285" i="11"/>
  <c r="V286" i="11"/>
  <c r="V287" i="11"/>
  <c r="V289" i="11"/>
  <c r="V290" i="11"/>
  <c r="V291" i="11"/>
  <c r="V292" i="11"/>
  <c r="V293" i="11"/>
  <c r="V294" i="11"/>
  <c r="V296" i="11"/>
  <c r="V297" i="11"/>
  <c r="V298" i="11"/>
  <c r="V299" i="11"/>
  <c r="V300" i="11"/>
  <c r="V301" i="11"/>
  <c r="V302" i="11"/>
  <c r="V303" i="11"/>
  <c r="V305" i="11"/>
  <c r="V306" i="11"/>
  <c r="V307" i="11"/>
  <c r="V308" i="11"/>
  <c r="V310" i="11"/>
  <c r="V312" i="11"/>
  <c r="V313" i="11"/>
  <c r="V314" i="11"/>
  <c r="V318" i="11"/>
  <c r="V320" i="11"/>
  <c r="V322" i="11"/>
  <c r="V323" i="11"/>
  <c r="V324" i="11"/>
  <c r="V325" i="11"/>
  <c r="V326" i="11"/>
  <c r="V327" i="11"/>
  <c r="V328" i="11"/>
  <c r="V329" i="11"/>
  <c r="V331" i="11"/>
  <c r="V332" i="11"/>
  <c r="V333" i="11"/>
  <c r="V334" i="11"/>
  <c r="V335" i="11"/>
  <c r="V336" i="11"/>
  <c r="V337" i="11"/>
  <c r="V338" i="11"/>
  <c r="V339" i="11"/>
  <c r="V340" i="11"/>
  <c r="V341" i="11"/>
  <c r="V343" i="11"/>
  <c r="V345" i="11"/>
  <c r="V346" i="11"/>
  <c r="V347" i="11"/>
  <c r="V348" i="11"/>
  <c r="V349" i="11"/>
  <c r="V350" i="11"/>
  <c r="V351" i="11"/>
  <c r="V352" i="11"/>
  <c r="V353" i="11"/>
  <c r="V354" i="11"/>
  <c r="V357" i="11"/>
  <c r="V358" i="11"/>
  <c r="V359" i="11"/>
  <c r="V360" i="11"/>
  <c r="V362" i="11"/>
  <c r="V363" i="11"/>
  <c r="V365" i="11"/>
  <c r="V366" i="11"/>
  <c r="V367" i="11"/>
  <c r="V371" i="11"/>
  <c r="V372" i="11"/>
  <c r="V373" i="11"/>
  <c r="V374" i="11"/>
  <c r="V375" i="11"/>
  <c r="V376" i="11"/>
  <c r="V377" i="11"/>
  <c r="V378" i="11"/>
  <c r="V380" i="11"/>
  <c r="V381" i="11"/>
  <c r="V382" i="11"/>
  <c r="V383" i="11"/>
  <c r="V384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9" i="11"/>
  <c r="V400" i="11"/>
  <c r="V402" i="11"/>
  <c r="V404" i="11"/>
  <c r="V407" i="11"/>
  <c r="V408" i="11"/>
  <c r="V409" i="11"/>
  <c r="V410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7" i="11"/>
  <c r="V429" i="11"/>
  <c r="V430" i="11"/>
  <c r="V431" i="11"/>
  <c r="V432" i="11"/>
  <c r="V433" i="11"/>
  <c r="V434" i="11"/>
  <c r="V436" i="11"/>
  <c r="V437" i="11"/>
  <c r="V438" i="11"/>
  <c r="V439" i="11"/>
  <c r="V440" i="11"/>
  <c r="V441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70" i="11"/>
  <c r="V471" i="11"/>
  <c r="V472" i="11"/>
  <c r="V473" i="11"/>
  <c r="V474" i="11"/>
  <c r="V475" i="11"/>
  <c r="V476" i="11"/>
  <c r="V477" i="11"/>
  <c r="V478" i="11"/>
  <c r="V480" i="11"/>
  <c r="V482" i="11"/>
  <c r="V483" i="11"/>
  <c r="V484" i="11"/>
  <c r="V486" i="11"/>
  <c r="V487" i="11"/>
  <c r="V488" i="11"/>
  <c r="V489" i="11"/>
  <c r="V493" i="11"/>
  <c r="V494" i="11"/>
  <c r="V495" i="11"/>
  <c r="V496" i="11"/>
  <c r="V497" i="11"/>
  <c r="V498" i="11"/>
  <c r="V499" i="11"/>
  <c r="V500" i="11"/>
  <c r="V501" i="11"/>
  <c r="V2" i="11"/>
  <c r="J1" i="9"/>
  <c r="I1" i="9"/>
  <c r="H1" i="9"/>
  <c r="G1" i="9"/>
  <c r="F1" i="9"/>
  <c r="E1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31" i="9" l="1"/>
  <c r="Q12" i="9"/>
  <c r="Q26" i="9"/>
  <c r="Q30" i="9"/>
  <c r="Q6" i="9"/>
  <c r="Q29" i="9"/>
  <c r="Q8" i="9"/>
  <c r="Q3" i="9"/>
  <c r="Q9" i="9"/>
  <c r="Q2" i="9"/>
  <c r="Q25" i="9"/>
  <c r="Q17" i="9"/>
  <c r="Q10" i="9"/>
  <c r="Q28" i="9"/>
  <c r="Q11" i="9"/>
  <c r="Q21" i="9"/>
  <c r="Q18" i="9"/>
  <c r="Q24" i="9"/>
  <c r="Q14" i="9"/>
  <c r="Q7" i="9"/>
  <c r="Q20" i="9"/>
  <c r="Q16" i="9"/>
  <c r="Q23" i="9"/>
  <c r="Q13" i="9"/>
  <c r="Q15" i="9"/>
  <c r="Q19" i="9"/>
  <c r="Q4" i="9"/>
  <c r="Q22" i="9"/>
  <c r="Q27" i="9"/>
  <c r="Q5" i="9"/>
</calcChain>
</file>

<file path=xl/sharedStrings.xml><?xml version="1.0" encoding="utf-8"?>
<sst xmlns="http://schemas.openxmlformats.org/spreadsheetml/2006/main" count="10653" uniqueCount="143">
  <si>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</si>
  <si>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</si>
  <si>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</si>
  <si>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</si>
  <si>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</si>
  <si>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</si>
  <si>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</si>
  <si>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</si>
  <si>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</si>
  <si>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</si>
  <si>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</si>
  <si>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</si>
  <si>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</si>
  <si>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</si>
  <si>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</si>
  <si>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</si>
  <si>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</si>
  <si>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</si>
  <si>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</si>
  <si>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</si>
  <si>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</si>
  <si>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</si>
  <si>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</si>
  <si>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</si>
  <si>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</si>
  <si>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</si>
  <si>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</si>
  <si>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</si>
  <si>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</si>
  <si>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</si>
  <si>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</si>
  <si>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</si>
  <si>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</si>
  <si>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</si>
  <si>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</si>
  <si>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</si>
  <si>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</si>
  <si>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</si>
  <si>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</si>
  <si>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</si>
  <si>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</si>
  <si>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</si>
  <si>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</si>
  <si>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</si>
  <si>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</si>
  <si>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</si>
  <si>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</si>
  <si>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</si>
  <si>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</si>
  <si>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</si>
  <si>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</si>
  <si>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</si>
  <si>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</si>
  <si>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</si>
  <si>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</si>
  <si>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</si>
  <si>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</si>
  <si>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</si>
  <si>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</si>
  <si>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</si>
  <si>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</si>
  <si>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</si>
  <si>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</si>
  <si>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</si>
  <si>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</si>
  <si>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</si>
  <si>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</si>
  <si>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</si>
  <si>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</si>
  <si>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</si>
  <si>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</si>
  <si>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</si>
  <si>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</si>
  <si>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</si>
  <si>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</si>
  <si>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</si>
  <si>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</si>
  <si>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</si>
  <si>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</si>
  <si>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</si>
  <si>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</si>
  <si>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</si>
  <si>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</si>
  <si>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</si>
  <si>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</si>
  <si>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</si>
  <si>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</si>
  <si>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</si>
  <si>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</si>
  <si>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</si>
  <si>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</si>
  <si>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</si>
  <si>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</si>
  <si>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</si>
  <si>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</si>
  <si>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</si>
  <si>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</si>
  <si>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</si>
  <si>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</si>
  <si>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</si>
  <si>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</si>
  <si>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</si>
  <si>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</si>
  <si>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</si>
  <si>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</si>
  <si>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</si>
  <si>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</si>
  <si>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</si>
  <si>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</si>
  <si>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</si>
  <si>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</si>
  <si>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</si>
  <si>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</si>
  <si>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</si>
  <si>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</si>
  <si>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</si>
  <si>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</si>
  <si>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</si>
  <si>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</si>
  <si>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</si>
  <si>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</si>
  <si>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</si>
  <si>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</si>
  <si>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</si>
  <si>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</si>
  <si>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</si>
  <si>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</si>
  <si>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</si>
  <si>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</si>
  <si>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</si>
  <si>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</si>
  <si>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</si>
  <si>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</si>
  <si>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</si>
  <si>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</si>
  <si>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</si>
  <si>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</si>
  <si>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</si>
  <si>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6-Junior Officer</t>
  </si>
  <si>
    <t>Grade</t>
  </si>
  <si>
    <t>Employees</t>
  </si>
  <si>
    <t>Job level group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</si>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</sst>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01"/>
  <sheetViews>
    <sheetView tabSelected="1" topLeftCell="O1" workbookViewId="0">
      <selection activeCell="R1" sqref="R1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34.44140625" bestFit="1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134</v>
      </c>
      <c r="L1" t="s">
        <v>58</v>
      </c>
      <c r="M1" t="s">
        <v>67</v>
      </c>
      <c r="N1" t="s">
        <v>135</v>
      </c>
      <c r="O1" t="s">
        <v>59</v>
      </c>
      <c r="P1" t="s">
        <v>60</v>
      </c>
      <c r="Q1" t="s">
        <v>136</v>
      </c>
      <c r="R1" t="s">
        <v>137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132</v>
      </c>
    </row>
    <row r="2" spans="1:32" hidden="1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4'!S:S,MATCH(R2,'Backing 4'!R:R,0)))</f>
        <v/>
      </c>
      <c r="R2" t="str">
        <f t="shared" ref="R2:R65" si="0">IF(M2="","",IF(C2="1 - Executive","",C2&amp;" &amp; "&amp;N2))</f>
        <v/>
      </c>
      <c r="S2" t="str">
        <f>IF(T2="","",INDEX('Backing 4'!X:X,MATCH(T2,'Backing 4'!W:W,0)))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0.33326406108704298</v>
      </c>
    </row>
    <row r="3" spans="1:32" hidden="1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4'!S:S,MATCH(R3,'Backing 4'!R:R,0)))</f>
        <v>Uneven - Men benefit</v>
      </c>
      <c r="R3" t="str">
        <f t="shared" si="0"/>
        <v>4 - Manager &amp; Sales &amp; Marketing</v>
      </c>
      <c r="S3" t="str">
        <f>IF(T3="","",INDEX('Backing 4'!X:X,MATCH(T3,'Backing 4'!W:W,0)))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0.74342371379099637</v>
      </c>
    </row>
    <row r="4" spans="1:32" hidden="1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4'!S:S,MATCH(R4,'Backing 4'!R:R,0)))</f>
        <v>Inconclusive</v>
      </c>
      <c r="R4" t="str">
        <f t="shared" si="0"/>
        <v>2 - Director &amp; Strategy</v>
      </c>
      <c r="S4" t="s">
        <v>124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0.89587257804687959</v>
      </c>
    </row>
    <row r="5" spans="1:32" hidden="1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4'!S:S,MATCH(R5,'Backing 4'!R:R,0)))</f>
        <v>Inconclusive</v>
      </c>
      <c r="R5" t="str">
        <f t="shared" si="0"/>
        <v>4 - Manager &amp; HR</v>
      </c>
      <c r="S5" t="str">
        <f>IF(T5="","",INDEX('Backing 4'!X:X,MATCH(T5,'Backing 4'!W:W,0)))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0.40472943773344117</v>
      </c>
    </row>
    <row r="6" spans="1:32" hidden="1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4'!S:S,MATCH(R6,'Backing 4'!R:R,0)))</f>
        <v>Even</v>
      </c>
      <c r="R6" t="str">
        <f t="shared" si="0"/>
        <v>6 - Junior Officer &amp; Sales &amp; Marketing</v>
      </c>
      <c r="S6" t="str">
        <f>IF(T6="","",INDEX('Backing 4'!X:X,MATCH(T6,'Backing 4'!W:W,0)))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0.47100573569590176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4'!S:S,MATCH(R7,'Backing 4'!R:R,0)))</f>
        <v>Even</v>
      </c>
      <c r="R7" t="str">
        <f t="shared" si="0"/>
        <v>4 - Manager &amp; Internal Services</v>
      </c>
      <c r="S7" t="str">
        <f>IF(T7="","",INDEX('Backing 4'!X:X,MATCH(T7,'Backing 4'!W:W,0)))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0.13848477236069612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4'!S:S,MATCH(R8,'Backing 4'!R:R,0)))</f>
        <v>Even</v>
      </c>
      <c r="R8" t="str">
        <f t="shared" si="0"/>
        <v>3 - Senior Manager &amp; Operations</v>
      </c>
      <c r="S8" t="str">
        <f>IF(T8="","",INDEX('Backing 4'!X:X,MATCH(T8,'Backing 4'!W:W,0)))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0.59692301516593227</v>
      </c>
    </row>
    <row r="9" spans="1:32" hidden="1">
      <c r="A9">
        <v>8</v>
      </c>
      <c r="B9" t="s">
        <v>7</v>
      </c>
      <c r="C9" t="s">
        <v>125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125</v>
      </c>
      <c r="N9" t="s">
        <v>13</v>
      </c>
      <c r="O9" s="1" t="s">
        <v>74</v>
      </c>
      <c r="P9" t="s">
        <v>74</v>
      </c>
      <c r="Q9" t="str">
        <f>IF(R9="","",INDEX('Backing 4'!S:S,MATCH(R9,'Backing 4'!R:R,0)))</f>
        <v>Inconclusive</v>
      </c>
      <c r="R9" t="str">
        <f t="shared" si="0"/>
        <v>5 - Senior Officer &amp; HR</v>
      </c>
      <c r="S9" t="str">
        <f>IF(T9="","",INDEX('Backing 4'!X:X,MATCH(T9,'Backing 4'!W:W,0)))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0.66352841770040227</v>
      </c>
    </row>
    <row r="10" spans="1:32" hidden="1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4'!S:S,MATCH(R10,'Backing 4'!R:R,0)))</f>
        <v>Even</v>
      </c>
      <c r="R10" t="str">
        <f t="shared" si="0"/>
        <v>6 - Junior Officer &amp; Sales &amp; Marketing</v>
      </c>
      <c r="S10" t="str">
        <f>IF(T10="","",INDEX('Backing 4'!X:X,MATCH(T10,'Backing 4'!W:W,0)))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0.36873054601705657</v>
      </c>
    </row>
    <row r="11" spans="1:32" hidden="1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4'!S:S,MATCH(R11,'Backing 4'!R:R,0)))</f>
        <v>Even</v>
      </c>
      <c r="R11" t="str">
        <f t="shared" si="0"/>
        <v>6 - Junior Officer &amp; Internal Services</v>
      </c>
      <c r="S11" t="str">
        <f>IF(T11="","",INDEX('Backing 4'!X:X,MATCH(T11,'Backing 4'!W:W,0)))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0.51121272729060119</v>
      </c>
    </row>
    <row r="12" spans="1:32" hidden="1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4'!S:S,MATCH(R12,'Backing 4'!R:R,0)))</f>
        <v>Even</v>
      </c>
      <c r="R12" t="str">
        <f t="shared" si="0"/>
        <v>4 - Manager &amp; Operations</v>
      </c>
      <c r="S12" t="str">
        <f>IF(T12="","",INDEX('Backing 4'!X:X,MATCH(T12,'Backing 4'!W:W,0)))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0.63179725383788887</v>
      </c>
    </row>
    <row r="13" spans="1:32" hidden="1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125</v>
      </c>
      <c r="N13" t="s">
        <v>17</v>
      </c>
      <c r="O13" s="1" t="s">
        <v>74</v>
      </c>
      <c r="P13" t="s">
        <v>74</v>
      </c>
      <c r="Q13" t="str">
        <f>IF(R13="","",INDEX('Backing 4'!S:S,MATCH(R13,'Backing 4'!R:R,0)))</f>
        <v>Inconclusive</v>
      </c>
      <c r="R13" t="str">
        <f t="shared" si="0"/>
        <v>6 - Junior Officer &amp; Strategy</v>
      </c>
      <c r="S13" t="str">
        <f>IF(T13="","",INDEX('Backing 4'!X:X,MATCH(T13,'Backing 4'!W:W,0)))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0.43048290111339682</v>
      </c>
    </row>
    <row r="14" spans="1:32" hidden="1">
      <c r="A14">
        <v>13</v>
      </c>
      <c r="B14" t="s">
        <v>8</v>
      </c>
      <c r="C14" t="s">
        <v>125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125</v>
      </c>
      <c r="N14" t="s">
        <v>14</v>
      </c>
      <c r="O14" s="1" t="s">
        <v>74</v>
      </c>
      <c r="P14" t="s">
        <v>74</v>
      </c>
      <c r="Q14" t="str">
        <f>IF(R14="","",INDEX('Backing 4'!S:S,MATCH(R14,'Backing 4'!R:R,0)))</f>
        <v>Even</v>
      </c>
      <c r="R14" t="str">
        <f t="shared" si="0"/>
        <v>5 - Senior Officer &amp; Operations</v>
      </c>
      <c r="S14" t="str">
        <f>IF(T14="","",INDEX('Backing 4'!X:X,MATCH(T14,'Backing 4'!W:W,0)))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0.61360612577105722</v>
      </c>
    </row>
    <row r="15" spans="1:32" hidden="1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4'!S:S,MATCH(R15,'Backing 4'!R:R,0)))</f>
        <v>Even</v>
      </c>
      <c r="R15" t="str">
        <f t="shared" si="0"/>
        <v>6 - Junior Officer &amp; Operations</v>
      </c>
      <c r="S15" t="str">
        <f>IF(T15="","",INDEX('Backing 4'!X:X,MATCH(T15,'Backing 4'!W:W,0)))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0.60999686914935491</v>
      </c>
    </row>
    <row r="16" spans="1:32" hidden="1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4'!S:S,MATCH(R16,'Backing 4'!R:R,0)))</f>
        <v/>
      </c>
      <c r="R16" t="str">
        <f t="shared" si="0"/>
        <v/>
      </c>
      <c r="S16" t="str">
        <f>IF(T16="","",INDEX('Backing 4'!X:X,MATCH(T16,'Backing 4'!W:W,0)))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0.7857453699759529</v>
      </c>
    </row>
    <row r="17" spans="1:32" hidden="1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4'!S:S,MATCH(R17,'Backing 4'!R:R,0)))</f>
        <v>Inconclusive</v>
      </c>
      <c r="R17" t="str">
        <f t="shared" si="0"/>
        <v>4 - Manager &amp; Strategy</v>
      </c>
      <c r="S17" t="str">
        <f>IF(T17="","",INDEX('Backing 4'!X:X,MATCH(T17,'Backing 4'!W:W,0)))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0.8020589005965636</v>
      </c>
    </row>
    <row r="18" spans="1:32" hidden="1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4'!S:S,MATCH(R18,'Backing 4'!R:R,0)))</f>
        <v>Even</v>
      </c>
      <c r="R18" t="str">
        <f t="shared" si="0"/>
        <v>6 - Junior Officer &amp; Operations</v>
      </c>
      <c r="S18" t="str">
        <f>IF(T18="","",INDEX('Backing 4'!X:X,MATCH(T18,'Backing 4'!W:W,0)))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0.68663030476112041</v>
      </c>
    </row>
    <row r="19" spans="1:32" hidden="1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125</v>
      </c>
      <c r="N19" t="s">
        <v>16</v>
      </c>
      <c r="O19" s="1">
        <v>0.8</v>
      </c>
      <c r="P19" t="s">
        <v>73</v>
      </c>
      <c r="Q19" t="str">
        <f>IF(R19="","",INDEX('Backing 4'!S:S,MATCH(R19,'Backing 4'!R:R,0)))</f>
        <v>Even</v>
      </c>
      <c r="R19" t="str">
        <f t="shared" si="0"/>
        <v>6 - Junior Officer &amp; Sales &amp; Marketing</v>
      </c>
      <c r="S19" t="str">
        <f>IF(T19="","",INDEX('Backing 4'!X:X,MATCH(T19,'Backing 4'!W:W,0)))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0.42766657498152549</v>
      </c>
    </row>
    <row r="20" spans="1:32" hidden="1">
      <c r="A20">
        <v>19</v>
      </c>
      <c r="B20" t="s">
        <v>8</v>
      </c>
      <c r="C20" t="s">
        <v>125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125</v>
      </c>
      <c r="N20" t="s">
        <v>16</v>
      </c>
      <c r="O20" s="1" t="s">
        <v>74</v>
      </c>
      <c r="P20" t="s">
        <v>74</v>
      </c>
      <c r="Q20" t="str">
        <f>IF(R20="","",INDEX('Backing 4'!S:S,MATCH(R20,'Backing 4'!R:R,0)))</f>
        <v>Even</v>
      </c>
      <c r="R20" t="str">
        <f t="shared" si="0"/>
        <v>5 - Senior Officer &amp; Sales &amp; Marketing</v>
      </c>
      <c r="S20" t="str">
        <f>IF(T20="","",INDEX('Backing 4'!X:X,MATCH(T20,'Backing 4'!W:W,0)))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0.2599147884447528</v>
      </c>
    </row>
    <row r="21" spans="1:32" hidden="1">
      <c r="A21">
        <v>20</v>
      </c>
      <c r="B21" t="s">
        <v>7</v>
      </c>
      <c r="C21" t="s">
        <v>125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125</v>
      </c>
      <c r="N21" t="s">
        <v>14</v>
      </c>
      <c r="O21" s="1" t="s">
        <v>74</v>
      </c>
      <c r="P21" t="s">
        <v>74</v>
      </c>
      <c r="Q21" t="str">
        <f>IF(R21="","",INDEX('Backing 4'!S:S,MATCH(R21,'Backing 4'!R:R,0)))</f>
        <v>Even</v>
      </c>
      <c r="R21" t="str">
        <f t="shared" si="0"/>
        <v>5 - Senior Officer &amp; Operations</v>
      </c>
      <c r="S21" t="str">
        <f>IF(T21="","",INDEX('Backing 4'!X:X,MATCH(T21,'Backing 4'!W:W,0)))</f>
        <v>Even</v>
      </c>
      <c r="T21" t="str">
        <f t="shared" si="1"/>
        <v>5 - Senior Officer</v>
      </c>
      <c r="U21">
        <v>1</v>
      </c>
      <c r="V21">
        <f>IF(D21="Y","",IF(W21="Y",INDEX('Backing 2'!B:B,MATCH(C21,'Backing 2'!C:C,0)),C21))</f>
        <v>0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0.62353128842794447</v>
      </c>
    </row>
    <row r="22" spans="1:32" hidden="1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4'!S:S,MATCH(R22,'Backing 4'!R:R,0)))</f>
        <v/>
      </c>
      <c r="R22" t="str">
        <f t="shared" si="0"/>
        <v/>
      </c>
      <c r="S22" t="str">
        <f>IF(T22="","",INDEX('Backing 4'!X:X,MATCH(T22,'Backing 4'!W:W,0)))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3.0706384953858468E-2</v>
      </c>
    </row>
    <row r="23" spans="1:32" hidden="1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4'!S:S,MATCH(R23,'Backing 4'!R:R,0)))</f>
        <v/>
      </c>
      <c r="R23" t="str">
        <f t="shared" si="0"/>
        <v/>
      </c>
      <c r="S23" t="str">
        <f>IF(T23="","",INDEX('Backing 4'!X:X,MATCH(T23,'Backing 4'!W:W,0)))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0.68285614036811859</v>
      </c>
    </row>
    <row r="24" spans="1:32" hidden="1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4'!S:S,MATCH(R24,'Backing 4'!R:R,0)))</f>
        <v>Inconclusive</v>
      </c>
      <c r="R24" t="str">
        <f t="shared" si="0"/>
        <v>2 - Director &amp; Internal Services</v>
      </c>
      <c r="S24" t="s">
        <v>124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0.57518859442537285</v>
      </c>
    </row>
    <row r="25" spans="1:32" hidden="1">
      <c r="A25">
        <v>24</v>
      </c>
      <c r="B25" t="s">
        <v>8</v>
      </c>
      <c r="C25" t="s">
        <v>125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125</v>
      </c>
      <c r="N25" t="s">
        <v>16</v>
      </c>
      <c r="O25" s="1" t="s">
        <v>74</v>
      </c>
      <c r="P25" t="s">
        <v>74</v>
      </c>
      <c r="Q25" t="str">
        <f>IF(R25="","",INDEX('Backing 4'!S:S,MATCH(R25,'Backing 4'!R:R,0)))</f>
        <v>Even</v>
      </c>
      <c r="R25" t="str">
        <f t="shared" si="0"/>
        <v>5 - Senior Officer &amp; Sales &amp; Marketing</v>
      </c>
      <c r="S25" t="str">
        <f>IF(T25="","",INDEX('Backing 4'!X:X,MATCH(T25,'Backing 4'!W:W,0)))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0.31091482940879478</v>
      </c>
    </row>
    <row r="26" spans="1:32" hidden="1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4'!S:S,MATCH(R26,'Backing 4'!R:R,0)))</f>
        <v>Even</v>
      </c>
      <c r="R26" t="str">
        <f t="shared" si="0"/>
        <v>4 - Manager &amp; Operations</v>
      </c>
      <c r="S26" t="str">
        <f>IF(T26="","",INDEX('Backing 4'!X:X,MATCH(T26,'Backing 4'!W:W,0)))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0.64471696683238822</v>
      </c>
    </row>
    <row r="27" spans="1:32" hidden="1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4'!S:S,MATCH(R27,'Backing 4'!R:R,0)))</f>
        <v>Even</v>
      </c>
      <c r="R27" t="str">
        <f t="shared" si="0"/>
        <v>6 - Junior Officer &amp; Internal Services</v>
      </c>
      <c r="S27" t="str">
        <f>IF(T27="","",INDEX('Backing 4'!X:X,MATCH(T27,'Backing 4'!W:W,0)))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8.0108828540863208E-2</v>
      </c>
    </row>
    <row r="28" spans="1:32" hidden="1">
      <c r="A28">
        <v>27</v>
      </c>
      <c r="B28" t="s">
        <v>7</v>
      </c>
      <c r="C28" t="s">
        <v>125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125</v>
      </c>
      <c r="N28" t="s">
        <v>15</v>
      </c>
      <c r="O28" s="1" t="s">
        <v>74</v>
      </c>
      <c r="P28" t="s">
        <v>74</v>
      </c>
      <c r="Q28" t="str">
        <f>IF(R28="","",INDEX('Backing 4'!S:S,MATCH(R28,'Backing 4'!R:R,0)))</f>
        <v>Even</v>
      </c>
      <c r="R28" t="str">
        <f t="shared" si="0"/>
        <v>5 - Senior Officer &amp; Internal Services</v>
      </c>
      <c r="S28" t="str">
        <f>IF(T28="","",INDEX('Backing 4'!X:X,MATCH(T28,'Backing 4'!W:W,0)))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6.476268922559747E-2</v>
      </c>
    </row>
    <row r="29" spans="1:32" hidden="1">
      <c r="A29">
        <v>28</v>
      </c>
      <c r="B29" t="s">
        <v>8</v>
      </c>
      <c r="C29" t="s">
        <v>125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125</v>
      </c>
      <c r="N29" t="s">
        <v>16</v>
      </c>
      <c r="O29" s="1" t="s">
        <v>74</v>
      </c>
      <c r="P29" t="s">
        <v>74</v>
      </c>
      <c r="Q29" t="str">
        <f>IF(R29="","",INDEX('Backing 4'!S:S,MATCH(R29,'Backing 4'!R:R,0)))</f>
        <v>Even</v>
      </c>
      <c r="R29" t="str">
        <f t="shared" si="0"/>
        <v>5 - Senior Officer &amp; Sales &amp; Marketing</v>
      </c>
      <c r="S29" t="str">
        <f>IF(T29="","",INDEX('Backing 4'!X:X,MATCH(T29,'Backing 4'!W:W,0)))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0.80792992511241879</v>
      </c>
    </row>
    <row r="30" spans="1:32" hidden="1">
      <c r="A30">
        <v>29</v>
      </c>
      <c r="B30" t="s">
        <v>7</v>
      </c>
      <c r="C30" t="s">
        <v>125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125</v>
      </c>
      <c r="N30" t="s">
        <v>12</v>
      </c>
      <c r="O30" s="1" t="s">
        <v>74</v>
      </c>
      <c r="P30" t="s">
        <v>74</v>
      </c>
      <c r="Q30" t="str">
        <f>IF(R30="","",INDEX('Backing 4'!S:S,MATCH(R30,'Backing 4'!R:R,0)))</f>
        <v>Inconclusive</v>
      </c>
      <c r="R30" t="str">
        <f t="shared" si="0"/>
        <v>5 - Senior Officer &amp; Finance</v>
      </c>
      <c r="S30" t="str">
        <f>IF(T30="","",INDEX('Backing 4'!X:X,MATCH(T30,'Backing 4'!W:W,0)))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0.96049981997187872</v>
      </c>
    </row>
    <row r="31" spans="1:32" hidden="1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4'!S:S,MATCH(R31,'Backing 4'!R:R,0)))</f>
        <v>Even</v>
      </c>
      <c r="R31" t="str">
        <f t="shared" si="0"/>
        <v>6 - Junior Officer &amp; Operations</v>
      </c>
      <c r="S31" t="str">
        <f>IF(T31="","",INDEX('Backing 4'!X:X,MATCH(T31,'Backing 4'!W:W,0)))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0.17258566312526746</v>
      </c>
    </row>
    <row r="32" spans="1:32" hidden="1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125</v>
      </c>
      <c r="N32" t="s">
        <v>14</v>
      </c>
      <c r="O32" s="1" t="s">
        <v>74</v>
      </c>
      <c r="P32" t="s">
        <v>74</v>
      </c>
      <c r="Q32" t="str">
        <f>IF(R32="","",INDEX('Backing 4'!S:S,MATCH(R32,'Backing 4'!R:R,0)))</f>
        <v>Even</v>
      </c>
      <c r="R32" t="str">
        <f t="shared" si="0"/>
        <v>6 - Junior Officer &amp; Operations</v>
      </c>
      <c r="S32" t="str">
        <f>IF(T32="","",INDEX('Backing 4'!X:X,MATCH(T32,'Backing 4'!W:W,0)))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0.68117009348783675</v>
      </c>
    </row>
    <row r="33" spans="1:32" hidden="1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4'!S:S,MATCH(R33,'Backing 4'!R:R,0)))</f>
        <v>Uneven - Men benefit</v>
      </c>
      <c r="R33" t="str">
        <f t="shared" si="0"/>
        <v>4 - Manager &amp; Sales &amp; Marketing</v>
      </c>
      <c r="S33" t="str">
        <f>IF(T33="","",INDEX('Backing 4'!X:X,MATCH(T33,'Backing 4'!W:W,0)))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0.67222055201720277</v>
      </c>
    </row>
    <row r="34" spans="1:32" hidden="1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4'!S:S,MATCH(R34,'Backing 4'!R:R,0)))</f>
        <v>Uneven - Men benefit</v>
      </c>
      <c r="R34" t="str">
        <f t="shared" si="0"/>
        <v>4 - Manager &amp; Sales &amp; Marketing</v>
      </c>
      <c r="S34" t="str">
        <f>IF(T34="","",INDEX('Backing 4'!X:X,MATCH(T34,'Backing 4'!W:W,0)))</f>
        <v>Even</v>
      </c>
      <c r="T34" t="str">
        <f t="shared" si="1"/>
        <v>4 - Manager</v>
      </c>
      <c r="U34">
        <v>1</v>
      </c>
      <c r="V34">
        <f>IF(D34="Y","",IF(W34="Y",INDEX('Backing 2'!B:B,MATCH(C34,'Backing 2'!C:C,0)),C34))</f>
        <v>0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0.19223924722851271</v>
      </c>
    </row>
    <row r="35" spans="1:32" hidden="1">
      <c r="A35">
        <v>34</v>
      </c>
      <c r="B35" t="s">
        <v>7</v>
      </c>
      <c r="C35" t="s">
        <v>125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4'!S:S,MATCH(R35,'Backing 4'!R:R,0)))</f>
        <v>Even</v>
      </c>
      <c r="R35" t="str">
        <f t="shared" si="0"/>
        <v>5 - Senior Officer &amp; Internal Services</v>
      </c>
      <c r="S35" t="str">
        <f>IF(T35="","",INDEX('Backing 4'!X:X,MATCH(T35,'Backing 4'!W:W,0)))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0.34572683192630327</v>
      </c>
    </row>
    <row r="36" spans="1:32" hidden="1">
      <c r="A36">
        <v>35</v>
      </c>
      <c r="B36" t="s">
        <v>8</v>
      </c>
      <c r="C36" t="s">
        <v>125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125</v>
      </c>
      <c r="N36" t="s">
        <v>15</v>
      </c>
      <c r="O36" s="1" t="s">
        <v>74</v>
      </c>
      <c r="P36" t="s">
        <v>74</v>
      </c>
      <c r="Q36" t="str">
        <f>IF(R36="","",INDEX('Backing 4'!S:S,MATCH(R36,'Backing 4'!R:R,0)))</f>
        <v>Even</v>
      </c>
      <c r="R36" t="str">
        <f t="shared" si="0"/>
        <v>5 - Senior Officer &amp; Internal Services</v>
      </c>
      <c r="S36" t="str">
        <f>IF(T36="","",INDEX('Backing 4'!X:X,MATCH(T36,'Backing 4'!W:W,0)))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0.65014108950162097</v>
      </c>
    </row>
    <row r="37" spans="1:32" hidden="1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4'!S:S,MATCH(R37,'Backing 4'!R:R,0)))</f>
        <v>Uneven - Men benefit</v>
      </c>
      <c r="R37" t="str">
        <f t="shared" si="0"/>
        <v>3 - Senior Manager &amp; Sales &amp; Marketing</v>
      </c>
      <c r="S37" t="str">
        <f>IF(T37="","",INDEX('Backing 4'!X:X,MATCH(T37,'Backing 4'!W:W,0)))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1.7462491113006018E-2</v>
      </c>
    </row>
    <row r="38" spans="1:32" hidden="1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4'!S:S,MATCH(R38,'Backing 4'!R:R,0)))</f>
        <v>Even</v>
      </c>
      <c r="R38" t="str">
        <f t="shared" si="0"/>
        <v>6 - Junior Officer &amp; Operations</v>
      </c>
      <c r="S38" t="str">
        <f>IF(T38="","",INDEX('Backing 4'!X:X,MATCH(T38,'Backing 4'!W:W,0)))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0.42963573788206533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4'!S:S,MATCH(R39,'Backing 4'!R:R,0)))</f>
        <v>Even</v>
      </c>
      <c r="R39" t="str">
        <f t="shared" si="0"/>
        <v>6 - Junior Officer &amp; Operations</v>
      </c>
      <c r="S39" t="str">
        <f>IF(T39="","",INDEX('Backing 4'!X:X,MATCH(T39,'Backing 4'!W:W,0)))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0.38280823364648064</v>
      </c>
    </row>
    <row r="40" spans="1:32" hidden="1">
      <c r="A40">
        <v>39</v>
      </c>
      <c r="B40" t="s">
        <v>8</v>
      </c>
      <c r="C40" t="s">
        <v>125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125</v>
      </c>
      <c r="N40" t="s">
        <v>15</v>
      </c>
      <c r="O40" s="1" t="s">
        <v>74</v>
      </c>
      <c r="P40" t="s">
        <v>74</v>
      </c>
      <c r="Q40" t="str">
        <f>IF(R40="","",INDEX('Backing 4'!S:S,MATCH(R40,'Backing 4'!R:R,0)))</f>
        <v>Even</v>
      </c>
      <c r="R40" t="str">
        <f t="shared" si="0"/>
        <v>5 - Senior Officer &amp; Internal Services</v>
      </c>
      <c r="S40" t="str">
        <f>IF(T40="","",INDEX('Backing 4'!X:X,MATCH(T40,'Backing 4'!W:W,0)))</f>
        <v>Even</v>
      </c>
      <c r="T40" t="str">
        <f t="shared" si="1"/>
        <v>5 - Senior Officer</v>
      </c>
      <c r="U40">
        <v>1</v>
      </c>
      <c r="V40">
        <f>IF(D40="Y","",IF(W40="Y",INDEX('Backing 2'!B:B,MATCH(C40,'Backing 2'!C:C,0)),C40))</f>
        <v>0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0.47421995390919536</v>
      </c>
    </row>
    <row r="41" spans="1:32" hidden="1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4'!S:S,MATCH(R41,'Backing 4'!R:R,0)))</f>
        <v>Even</v>
      </c>
      <c r="R41" t="str">
        <f t="shared" si="0"/>
        <v>6 - Junior Officer &amp; Operations</v>
      </c>
      <c r="S41" t="str">
        <f>IF(T41="","",INDEX('Backing 4'!X:X,MATCH(T41,'Backing 4'!W:W,0)))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0.8348565539333096</v>
      </c>
    </row>
    <row r="42" spans="1:32" hidden="1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4'!S:S,MATCH(R42,'Backing 4'!R:R,0)))</f>
        <v>Even</v>
      </c>
      <c r="R42" t="str">
        <f t="shared" si="0"/>
        <v>6 - Junior Officer &amp; Operations</v>
      </c>
      <c r="S42" t="str">
        <f>IF(T42="","",INDEX('Backing 4'!X:X,MATCH(T42,'Backing 4'!W:W,0)))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0.20060478598604115</v>
      </c>
    </row>
    <row r="43" spans="1:32" hidden="1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4'!S:S,MATCH(R43,'Backing 4'!R:R,0)))</f>
        <v>Even</v>
      </c>
      <c r="R43" t="str">
        <f t="shared" si="0"/>
        <v>6 - Junior Officer &amp; Operations</v>
      </c>
      <c r="S43" t="str">
        <f>IF(T43="","",INDEX('Backing 4'!X:X,MATCH(T43,'Backing 4'!W:W,0)))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0.77505045873403533</v>
      </c>
    </row>
    <row r="44" spans="1:32" hidden="1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4'!S:S,MATCH(R44,'Backing 4'!R:R,0)))</f>
        <v>Even</v>
      </c>
      <c r="R44" t="str">
        <f t="shared" si="0"/>
        <v>3 - Senior Manager &amp; Operations</v>
      </c>
      <c r="S44" t="str">
        <f>IF(T44="","",INDEX('Backing 4'!X:X,MATCH(T44,'Backing 4'!W:W,0)))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0.51697706668672982</v>
      </c>
    </row>
    <row r="45" spans="1:32" hidden="1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4'!S:S,MATCH(R45,'Backing 4'!R:R,0)))</f>
        <v>Even</v>
      </c>
      <c r="R45" t="str">
        <f t="shared" si="0"/>
        <v>6 - Junior Officer &amp; Sales &amp; Marketing</v>
      </c>
      <c r="S45" t="str">
        <f>IF(T45="","",INDEX('Backing 4'!X:X,MATCH(T45,'Backing 4'!W:W,0)))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0.25599697776765584</v>
      </c>
    </row>
    <row r="46" spans="1:32" hidden="1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4'!S:S,MATCH(R46,'Backing 4'!R:R,0)))</f>
        <v/>
      </c>
      <c r="R46" t="str">
        <f t="shared" si="0"/>
        <v/>
      </c>
      <c r="S46" t="str">
        <f>IF(T46="","",INDEX('Backing 4'!X:X,MATCH(T46,'Backing 4'!W:W,0)))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0.43777731265365627</v>
      </c>
    </row>
    <row r="47" spans="1:32" hidden="1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4'!S:S,MATCH(R47,'Backing 4'!R:R,0)))</f>
        <v>Even</v>
      </c>
      <c r="R47" t="str">
        <f t="shared" si="0"/>
        <v>6 - Junior Officer &amp; Internal Services</v>
      </c>
      <c r="S47" t="str">
        <f>IF(T47="","",INDEX('Backing 4'!X:X,MATCH(T47,'Backing 4'!W:W,0)))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0.89035898271679081</v>
      </c>
    </row>
    <row r="48" spans="1:32" hidden="1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4'!S:S,MATCH(R48,'Backing 4'!R:R,0)))</f>
        <v>Inconclusive</v>
      </c>
      <c r="R48" t="str">
        <f t="shared" si="0"/>
        <v>4 - Manager &amp; HR</v>
      </c>
      <c r="S48" t="str">
        <f>IF(T48="","",INDEX('Backing 4'!X:X,MATCH(T48,'Backing 4'!W:W,0)))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0.12614002046352435</v>
      </c>
    </row>
    <row r="49" spans="1:32" hidden="1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4'!S:S,MATCH(R49,'Backing 4'!R:R,0)))</f>
        <v>Even</v>
      </c>
      <c r="R49" t="str">
        <f t="shared" si="0"/>
        <v>6 - Junior Officer &amp; Operations</v>
      </c>
      <c r="S49" t="str">
        <f>IF(T49="","",INDEX('Backing 4'!X:X,MATCH(T49,'Backing 4'!W:W,0)))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0.44815858867091873</v>
      </c>
    </row>
    <row r="50" spans="1:32" hidden="1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4'!S:S,MATCH(R50,'Backing 4'!R:R,0)))</f>
        <v>Inconclusive</v>
      </c>
      <c r="R50" t="str">
        <f t="shared" si="0"/>
        <v>6 - Junior Officer &amp; HR</v>
      </c>
      <c r="S50" t="str">
        <f>IF(T50="","",INDEX('Backing 4'!X:X,MATCH(T50,'Backing 4'!W:W,0)))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2.8719152061587816E-2</v>
      </c>
    </row>
    <row r="51" spans="1:32" hidden="1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4'!S:S,MATCH(R51,'Backing 4'!R:R,0)))</f>
        <v>Even</v>
      </c>
      <c r="R51" t="str">
        <f t="shared" si="0"/>
        <v>6 - Junior Officer &amp; Operations</v>
      </c>
      <c r="S51" t="str">
        <f>IF(T51="","",INDEX('Backing 4'!X:X,MATCH(T51,'Backing 4'!W:W,0)))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0.10378479988244516</v>
      </c>
    </row>
    <row r="52" spans="1:32" hidden="1">
      <c r="A52">
        <v>51</v>
      </c>
      <c r="B52" t="s">
        <v>8</v>
      </c>
      <c r="C52" t="s">
        <v>125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4'!S:S,MATCH(R52,'Backing 4'!R:R,0)))</f>
        <v>Even</v>
      </c>
      <c r="R52" t="str">
        <f t="shared" si="0"/>
        <v>5 - Senior Officer &amp; Operations</v>
      </c>
      <c r="S52" t="str">
        <f>IF(T52="","",INDEX('Backing 4'!X:X,MATCH(T52,'Backing 4'!W:W,0)))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0.50365385686867525</v>
      </c>
    </row>
    <row r="53" spans="1:32" hidden="1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4'!S:S,MATCH(R53,'Backing 4'!R:R,0)))</f>
        <v>Uneven - Men benefit</v>
      </c>
      <c r="R53" t="str">
        <f t="shared" si="0"/>
        <v>4 - Manager &amp; Sales &amp; Marketing</v>
      </c>
      <c r="S53" t="str">
        <f>IF(T53="","",INDEX('Backing 4'!X:X,MATCH(T53,'Backing 4'!W:W,0)))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0.56195882333983704</v>
      </c>
    </row>
    <row r="54" spans="1:32" hidden="1">
      <c r="A54">
        <v>53</v>
      </c>
      <c r="B54" t="s">
        <v>8</v>
      </c>
      <c r="C54" t="s">
        <v>125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125</v>
      </c>
      <c r="N54" t="s">
        <v>16</v>
      </c>
      <c r="O54" s="1" t="s">
        <v>74</v>
      </c>
      <c r="P54" t="s">
        <v>74</v>
      </c>
      <c r="Q54" t="str">
        <f>IF(R54="","",INDEX('Backing 4'!S:S,MATCH(R54,'Backing 4'!R:R,0)))</f>
        <v>Even</v>
      </c>
      <c r="R54" t="str">
        <f t="shared" si="0"/>
        <v>5 - Senior Officer &amp; Sales &amp; Marketing</v>
      </c>
      <c r="S54" t="str">
        <f>IF(T54="","",INDEX('Backing 4'!X:X,MATCH(T54,'Backing 4'!W:W,0)))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0.50520004313029487</v>
      </c>
    </row>
    <row r="55" spans="1:32" hidden="1">
      <c r="A55">
        <v>54</v>
      </c>
      <c r="B55" t="s">
        <v>8</v>
      </c>
      <c r="C55" t="s">
        <v>125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4'!S:S,MATCH(R55,'Backing 4'!R:R,0)))</f>
        <v>Even</v>
      </c>
      <c r="R55" t="str">
        <f t="shared" si="0"/>
        <v>5 - Senior Officer &amp; Operations</v>
      </c>
      <c r="S55" t="str">
        <f>IF(T55="","",INDEX('Backing 4'!X:X,MATCH(T55,'Backing 4'!W:W,0)))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0.61790790146649466</v>
      </c>
    </row>
    <row r="56" spans="1:32" hidden="1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4'!S:S,MATCH(R56,'Backing 4'!R:R,0)))</f>
        <v>Even</v>
      </c>
      <c r="R56" t="str">
        <f t="shared" si="0"/>
        <v>6 - Junior Officer &amp; Sales &amp; Marketing</v>
      </c>
      <c r="S56" t="str">
        <f>IF(T56="","",INDEX('Backing 4'!X:X,MATCH(T56,'Backing 4'!W:W,0)))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0.62846207214136274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4'!S:S,MATCH(R57,'Backing 4'!R:R,0)))</f>
        <v>Even</v>
      </c>
      <c r="R57" t="str">
        <f t="shared" si="0"/>
        <v>6 - Junior Officer &amp; Sales &amp; Marketing</v>
      </c>
      <c r="S57" t="str">
        <f>IF(T57="","",INDEX('Backing 4'!X:X,MATCH(T57,'Backing 4'!W:W,0)))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0.78081775861699498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4'!S:S,MATCH(R58,'Backing 4'!R:R,0)))</f>
        <v/>
      </c>
      <c r="R58" t="str">
        <f t="shared" si="0"/>
        <v/>
      </c>
      <c r="S58" t="str">
        <f>IF(T58="","",INDEX('Backing 4'!X:X,MATCH(T58,'Backing 4'!W:W,0)))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0.68613401981369682</v>
      </c>
    </row>
    <row r="59" spans="1:32" hidden="1">
      <c r="A59">
        <v>58</v>
      </c>
      <c r="B59" t="s">
        <v>8</v>
      </c>
      <c r="C59" t="s">
        <v>125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4'!S:S,MATCH(R59,'Backing 4'!R:R,0)))</f>
        <v>Even</v>
      </c>
      <c r="R59" t="str">
        <f t="shared" si="0"/>
        <v>5 - Senior Officer &amp; Sales &amp; Marketing</v>
      </c>
      <c r="S59" t="str">
        <f>IF(T59="","",INDEX('Backing 4'!X:X,MATCH(T59,'Backing 4'!W:W,0)))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0.90486470723723278</v>
      </c>
    </row>
    <row r="60" spans="1:32" hidden="1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4'!S:S,MATCH(R60,'Backing 4'!R:R,0)))</f>
        <v>Even</v>
      </c>
      <c r="R60" t="str">
        <f t="shared" si="0"/>
        <v>6 - Junior Officer &amp; Operations</v>
      </c>
      <c r="S60" t="str">
        <f>IF(T60="","",INDEX('Backing 4'!X:X,MATCH(T60,'Backing 4'!W:W,0)))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2.6123150938724859E-2</v>
      </c>
    </row>
    <row r="61" spans="1:32" hidden="1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4'!S:S,MATCH(R61,'Backing 4'!R:R,0)))</f>
        <v/>
      </c>
      <c r="R61" t="str">
        <f t="shared" si="0"/>
        <v/>
      </c>
      <c r="S61" t="str">
        <f>IF(T61="","",INDEX('Backing 4'!X:X,MATCH(T61,'Backing 4'!W:W,0)))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0.24192827805214745</v>
      </c>
    </row>
    <row r="62" spans="1:32" hidden="1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4'!S:S,MATCH(R62,'Backing 4'!R:R,0)))</f>
        <v>Even</v>
      </c>
      <c r="R62" t="str">
        <f t="shared" si="0"/>
        <v>6 - Junior Officer &amp; Sales &amp; Marketing</v>
      </c>
      <c r="S62" t="str">
        <f>IF(T62="","",INDEX('Backing 4'!X:X,MATCH(T62,'Backing 4'!W:W,0)))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0.14340055385663408</v>
      </c>
    </row>
    <row r="63" spans="1:32" hidden="1">
      <c r="A63">
        <v>62</v>
      </c>
      <c r="B63" t="s">
        <v>7</v>
      </c>
      <c r="C63" s="4" t="s">
        <v>125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4'!S:S,MATCH(R63,'Backing 4'!R:R,0)))</f>
        <v/>
      </c>
      <c r="R63" t="str">
        <f t="shared" si="0"/>
        <v/>
      </c>
      <c r="S63" t="str">
        <f>IF(T63="","",INDEX('Backing 4'!X:X,MATCH(T63,'Backing 4'!W:W,0)))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6.6736618679866688E-2</v>
      </c>
    </row>
    <row r="64" spans="1:32" hidden="1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4'!S:S,MATCH(R64,'Backing 4'!R:R,0)))</f>
        <v>Even</v>
      </c>
      <c r="R64" t="str">
        <f t="shared" si="0"/>
        <v>6 - Junior Officer &amp; Sales &amp; Marketing</v>
      </c>
      <c r="S64" t="str">
        <f>IF(T64="","",INDEX('Backing 4'!X:X,MATCH(T64,'Backing 4'!W:W,0)))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0.50870453580561892</v>
      </c>
    </row>
    <row r="65" spans="1:32" hidden="1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4'!S:S,MATCH(R65,'Backing 4'!R:R,0)))</f>
        <v>Inconclusive</v>
      </c>
      <c r="R65" t="str">
        <f t="shared" si="0"/>
        <v>2 - Director &amp; Sales &amp; Marketing</v>
      </c>
      <c r="S65" t="s">
        <v>124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0.43517594102132751</v>
      </c>
    </row>
    <row r="66" spans="1:32" hidden="1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4'!S:S,MATCH(R66,'Backing 4'!R:R,0)))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124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0.50442045349215625</v>
      </c>
    </row>
    <row r="67" spans="1:32" hidden="1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4'!S:S,MATCH(R67,'Backing 4'!R:R,0)))</f>
        <v>Uneven - Men benefit</v>
      </c>
      <c r="R67" t="str">
        <f t="shared" si="3"/>
        <v>3 - Senior Manager &amp; Sales &amp; Marketing</v>
      </c>
      <c r="S67" t="str">
        <f>IF(T67="","",INDEX('Backing 4'!X:X,MATCH(T67,'Backing 4'!W:W,0)))</f>
        <v>Uneven - Men benefit</v>
      </c>
      <c r="T67" t="str">
        <f t="shared" si="4"/>
        <v>3 - Senior Manager</v>
      </c>
      <c r="U67">
        <v>1</v>
      </c>
      <c r="V67">
        <f>IF(D67="Y","",IF(W67="Y",INDEX('Backing 2'!B:B,MATCH(C67,'Backing 2'!C:C,0)),C67))</f>
        <v>0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0.4311782002498119</v>
      </c>
    </row>
    <row r="68" spans="1:32" hidden="1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4'!S:S,MATCH(R68,'Backing 4'!R:R,0)))</f>
        <v>Even</v>
      </c>
      <c r="R68" t="str">
        <f t="shared" si="3"/>
        <v>2 - Director &amp; Operations</v>
      </c>
      <c r="S68" t="s">
        <v>124</v>
      </c>
      <c r="T68" t="str">
        <f t="shared" si="4"/>
        <v>2 - Director</v>
      </c>
      <c r="U68">
        <v>1</v>
      </c>
      <c r="V68">
        <f>IF(D68="Y","",IF(W68="Y",INDEX('Backing 2'!B:B,MATCH(C68,'Backing 2'!C:C,0)),C68))</f>
        <v>0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0.45459056355168426</v>
      </c>
    </row>
    <row r="69" spans="1:32" hidden="1">
      <c r="A69">
        <v>68</v>
      </c>
      <c r="B69" t="s">
        <v>8</v>
      </c>
      <c r="C69" t="s">
        <v>125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125</v>
      </c>
      <c r="N69" t="s">
        <v>16</v>
      </c>
      <c r="O69" s="1" t="s">
        <v>74</v>
      </c>
      <c r="P69" t="s">
        <v>74</v>
      </c>
      <c r="Q69" t="str">
        <f>IF(R69="","",INDEX('Backing 4'!S:S,MATCH(R69,'Backing 4'!R:R,0)))</f>
        <v>Even</v>
      </c>
      <c r="R69" t="str">
        <f t="shared" si="3"/>
        <v>5 - Senior Officer &amp; Sales &amp; Marketing</v>
      </c>
      <c r="S69" t="str">
        <f>IF(T69="","",INDEX('Backing 4'!X:X,MATCH(T69,'Backing 4'!W:W,0)))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0.2771999671087747</v>
      </c>
    </row>
    <row r="70" spans="1:32" hidden="1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4'!S:S,MATCH(R70,'Backing 4'!R:R,0)))</f>
        <v>Even</v>
      </c>
      <c r="R70" t="str">
        <f t="shared" si="3"/>
        <v>6 - Junior Officer &amp; Operations</v>
      </c>
      <c r="S70" t="str">
        <f>IF(T70="","",INDEX('Backing 4'!X:X,MATCH(T70,'Backing 4'!W:W,0)))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0.44017192558933826</v>
      </c>
    </row>
    <row r="71" spans="1:32" hidden="1">
      <c r="A71">
        <v>70</v>
      </c>
      <c r="B71" t="s">
        <v>8</v>
      </c>
      <c r="C71" t="s">
        <v>125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125</v>
      </c>
      <c r="N71" t="s">
        <v>16</v>
      </c>
      <c r="O71" s="1" t="s">
        <v>74</v>
      </c>
      <c r="P71" t="s">
        <v>74</v>
      </c>
      <c r="Q71" t="str">
        <f>IF(R71="","",INDEX('Backing 4'!S:S,MATCH(R71,'Backing 4'!R:R,0)))</f>
        <v>Even</v>
      </c>
      <c r="R71" t="str">
        <f t="shared" si="3"/>
        <v>5 - Senior Officer &amp; Sales &amp; Marketing</v>
      </c>
      <c r="S71" t="str">
        <f>IF(T71="","",INDEX('Backing 4'!X:X,MATCH(T71,'Backing 4'!W:W,0)))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0.38752154312482312</v>
      </c>
    </row>
    <row r="72" spans="1:32" hidden="1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4'!S:S,MATCH(R72,'Backing 4'!R:R,0)))</f>
        <v>Even</v>
      </c>
      <c r="R72" t="str">
        <f t="shared" si="3"/>
        <v>4 - Manager &amp; Operations</v>
      </c>
      <c r="S72" t="str">
        <f>IF(T72="","",INDEX('Backing 4'!X:X,MATCH(T72,'Backing 4'!W:W,0)))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0.3646979004237012</v>
      </c>
    </row>
    <row r="73" spans="1:32" hidden="1">
      <c r="A73">
        <v>72</v>
      </c>
      <c r="B73" t="s">
        <v>7</v>
      </c>
      <c r="C73" t="s">
        <v>125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125</v>
      </c>
      <c r="N73" t="s">
        <v>14</v>
      </c>
      <c r="O73" s="1" t="s">
        <v>74</v>
      </c>
      <c r="P73" t="s">
        <v>74</v>
      </c>
      <c r="Q73" t="str">
        <f>IF(R73="","",INDEX('Backing 4'!S:S,MATCH(R73,'Backing 4'!R:R,0)))</f>
        <v>Even</v>
      </c>
      <c r="R73" t="str">
        <f t="shared" si="3"/>
        <v>5 - Senior Officer &amp; Operations</v>
      </c>
      <c r="S73" t="str">
        <f>IF(T73="","",INDEX('Backing 4'!X:X,MATCH(T73,'Backing 4'!W:W,0)))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3.0428278765484484E-2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4'!S:S,MATCH(R74,'Backing 4'!R:R,0)))</f>
        <v>Even</v>
      </c>
      <c r="R74" t="str">
        <f t="shared" si="3"/>
        <v>2 - Director &amp; Operations</v>
      </c>
      <c r="S74" t="s">
        <v>124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0.55894832147753759</v>
      </c>
    </row>
    <row r="75" spans="1:32">
      <c r="A75">
        <v>74</v>
      </c>
      <c r="B75" t="s">
        <v>7</v>
      </c>
      <c r="C75" t="s">
        <v>125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4'!S:S,MATCH(R75,'Backing 4'!R:R,0)))</f>
        <v/>
      </c>
      <c r="R75" t="str">
        <f t="shared" si="3"/>
        <v/>
      </c>
      <c r="S75" t="str">
        <f>IF(T75="","",INDEX('Backing 4'!X:X,MATCH(T75,'Backing 4'!W:W,0)))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0.40537096235845038</v>
      </c>
    </row>
    <row r="76" spans="1:32" hidden="1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4'!S:S,MATCH(R76,'Backing 4'!R:R,0)))</f>
        <v>Even</v>
      </c>
      <c r="R76" t="str">
        <f t="shared" si="3"/>
        <v>6 - Junior Officer &amp; Sales &amp; Marketing</v>
      </c>
      <c r="S76" t="str">
        <f>IF(T76="","",INDEX('Backing 4'!X:X,MATCH(T76,'Backing 4'!W:W,0)))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0.12796399493984656</v>
      </c>
    </row>
    <row r="77" spans="1:32" hidden="1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4'!S:S,MATCH(R77,'Backing 4'!R:R,0)))</f>
        <v>Even</v>
      </c>
      <c r="R77" t="str">
        <f t="shared" si="3"/>
        <v>4 - Manager &amp; Internal Services</v>
      </c>
      <c r="S77" t="str">
        <f>IF(T77="","",INDEX('Backing 4'!X:X,MATCH(T77,'Backing 4'!W:W,0)))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0.78258313286244241</v>
      </c>
    </row>
    <row r="78" spans="1:32" hidden="1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4'!S:S,MATCH(R78,'Backing 4'!R:R,0)))</f>
        <v>Uneven - Men benefit</v>
      </c>
      <c r="R78" t="str">
        <f t="shared" si="3"/>
        <v>3 - Senior Manager &amp; Sales &amp; Marketing</v>
      </c>
      <c r="S78" t="str">
        <f>IF(T78="","",INDEX('Backing 4'!X:X,MATCH(T78,'Backing 4'!W:W,0)))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0.31153821343861787</v>
      </c>
    </row>
    <row r="79" spans="1:32" hidden="1">
      <c r="A79">
        <v>78</v>
      </c>
      <c r="B79" t="s">
        <v>7</v>
      </c>
      <c r="C79" t="s">
        <v>125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125</v>
      </c>
      <c r="N79" t="s">
        <v>16</v>
      </c>
      <c r="O79" s="1">
        <v>0.7</v>
      </c>
      <c r="P79" t="s">
        <v>73</v>
      </c>
      <c r="Q79" t="str">
        <f>IF(R79="","",INDEX('Backing 4'!S:S,MATCH(R79,'Backing 4'!R:R,0)))</f>
        <v>Even</v>
      </c>
      <c r="R79" t="str">
        <f t="shared" si="3"/>
        <v>5 - Senior Officer &amp; Sales &amp; Marketing</v>
      </c>
      <c r="S79" t="str">
        <f>IF(T79="","",INDEX('Backing 4'!X:X,MATCH(T79,'Backing 4'!W:W,0)))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0.80776379803905285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4'!S:S,MATCH(R80,'Backing 4'!R:R,0)))</f>
        <v>Even</v>
      </c>
      <c r="R80" t="str">
        <f t="shared" si="3"/>
        <v>6 - Junior Officer &amp; Sales &amp; Marketing</v>
      </c>
      <c r="S80" t="str">
        <f>IF(T80="","",INDEX('Backing 4'!X:X,MATCH(T80,'Backing 4'!W:W,0)))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0.33228197121140335</v>
      </c>
    </row>
    <row r="81" spans="1:32" hidden="1">
      <c r="A81">
        <v>80</v>
      </c>
      <c r="B81" t="s">
        <v>7</v>
      </c>
      <c r="C81" t="s">
        <v>125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125</v>
      </c>
      <c r="N81" t="s">
        <v>14</v>
      </c>
      <c r="O81" s="1">
        <v>0.5</v>
      </c>
      <c r="P81" t="s">
        <v>73</v>
      </c>
      <c r="Q81" t="str">
        <f>IF(R81="","",INDEX('Backing 4'!S:S,MATCH(R81,'Backing 4'!R:R,0)))</f>
        <v>Even</v>
      </c>
      <c r="R81" t="str">
        <f t="shared" si="3"/>
        <v>5 - Senior Officer &amp; Operations</v>
      </c>
      <c r="S81" t="str">
        <f>IF(T81="","",INDEX('Backing 4'!X:X,MATCH(T81,'Backing 4'!W:W,0)))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0.92960513259689992</v>
      </c>
    </row>
    <row r="82" spans="1:32" hidden="1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4'!S:S,MATCH(R82,'Backing 4'!R:R,0)))</f>
        <v>Even</v>
      </c>
      <c r="R82" t="str">
        <f t="shared" si="3"/>
        <v>2 - Director &amp; Operations</v>
      </c>
      <c r="S82" t="s">
        <v>124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0.58460983985854942</v>
      </c>
    </row>
    <row r="83" spans="1:32" hidden="1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4'!S:S,MATCH(R83,'Backing 4'!R:R,0)))</f>
        <v>Even</v>
      </c>
      <c r="R83" t="str">
        <f t="shared" si="3"/>
        <v>6 - Junior Officer &amp; Internal Services</v>
      </c>
      <c r="S83" t="str">
        <f>IF(T83="","",INDEX('Backing 4'!X:X,MATCH(T83,'Backing 4'!W:W,0)))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0.59518471228789915</v>
      </c>
    </row>
    <row r="84" spans="1:32" hidden="1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4'!S:S,MATCH(R84,'Backing 4'!R:R,0)))</f>
        <v>Even</v>
      </c>
      <c r="R84" t="str">
        <f t="shared" si="3"/>
        <v>6 - Junior Officer &amp; Operations</v>
      </c>
      <c r="S84" t="str">
        <f>IF(T84="","",INDEX('Backing 4'!X:X,MATCH(T84,'Backing 4'!W:W,0)))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0.42478036351080439</v>
      </c>
    </row>
    <row r="85" spans="1:32" hidden="1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4'!S:S,MATCH(R85,'Backing 4'!R:R,0)))</f>
        <v>Even</v>
      </c>
      <c r="R85" t="str">
        <f t="shared" si="3"/>
        <v>6 - Junior Officer &amp; Operations</v>
      </c>
      <c r="S85" t="str">
        <f>IF(T85="","",INDEX('Backing 4'!X:X,MATCH(T85,'Backing 4'!W:W,0)))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0.35481203334355149</v>
      </c>
    </row>
    <row r="86" spans="1:32" hidden="1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4'!S:S,MATCH(R86,'Backing 4'!R:R,0)))</f>
        <v/>
      </c>
      <c r="R86" t="str">
        <f t="shared" si="3"/>
        <v/>
      </c>
      <c r="S86" t="str">
        <f>IF(T86="","",INDEX('Backing 4'!X:X,MATCH(T86,'Backing 4'!W:W,0)))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0.14628263951056619</v>
      </c>
    </row>
    <row r="87" spans="1:32" hidden="1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4'!S:S,MATCH(R87,'Backing 4'!R:R,0)))</f>
        <v>Even</v>
      </c>
      <c r="R87" t="str">
        <f t="shared" si="3"/>
        <v>6 - Junior Officer &amp; Sales &amp; Marketing</v>
      </c>
      <c r="S87" t="str">
        <f>IF(T87="","",INDEX('Backing 4'!X:X,MATCH(T87,'Backing 4'!W:W,0)))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0.74461724634219806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4'!S:S,MATCH(R88,'Backing 4'!R:R,0)))</f>
        <v/>
      </c>
      <c r="R88" t="str">
        <f t="shared" si="3"/>
        <v/>
      </c>
      <c r="S88" t="str">
        <f>IF(T88="","",INDEX('Backing 4'!X:X,MATCH(T88,'Backing 4'!W:W,0)))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0.91451574931452828</v>
      </c>
    </row>
    <row r="89" spans="1:32" hidden="1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125</v>
      </c>
      <c r="N89" t="s">
        <v>13</v>
      </c>
      <c r="O89" s="1" t="s">
        <v>74</v>
      </c>
      <c r="P89" t="s">
        <v>74</v>
      </c>
      <c r="Q89" t="str">
        <f>IF(R89="","",INDEX('Backing 4'!S:S,MATCH(R89,'Backing 4'!R:R,0)))</f>
        <v>Inconclusive</v>
      </c>
      <c r="R89" t="str">
        <f t="shared" si="3"/>
        <v>6 - Junior Officer &amp; HR</v>
      </c>
      <c r="S89" t="str">
        <f>IF(T89="","",INDEX('Backing 4'!X:X,MATCH(T89,'Backing 4'!W:W,0)))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9.836100103926948E-2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4'!S:S,MATCH(R90,'Backing 4'!R:R,0)))</f>
        <v>Uneven - Men benefit</v>
      </c>
      <c r="R90" t="str">
        <f t="shared" si="3"/>
        <v>3 - Senior Manager &amp; Internal Services</v>
      </c>
      <c r="S90" t="str">
        <f>IF(T90="","",INDEX('Backing 4'!X:X,MATCH(T90,'Backing 4'!W:W,0)))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0.73976408480659039</v>
      </c>
    </row>
    <row r="91" spans="1:32" hidden="1">
      <c r="A91">
        <v>90</v>
      </c>
      <c r="B91" t="s">
        <v>8</v>
      </c>
      <c r="C91" t="s">
        <v>125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125</v>
      </c>
      <c r="N91" t="s">
        <v>16</v>
      </c>
      <c r="O91" s="1" t="s">
        <v>74</v>
      </c>
      <c r="P91" t="s">
        <v>74</v>
      </c>
      <c r="Q91" t="str">
        <f>IF(R91="","",INDEX('Backing 4'!S:S,MATCH(R91,'Backing 4'!R:R,0)))</f>
        <v>Even</v>
      </c>
      <c r="R91" t="str">
        <f t="shared" si="3"/>
        <v>5 - Senior Officer &amp; Sales &amp; Marketing</v>
      </c>
      <c r="S91" t="str">
        <f>IF(T91="","",INDEX('Backing 4'!X:X,MATCH(T91,'Backing 4'!W:W,0)))</f>
        <v>Even</v>
      </c>
      <c r="T91" t="str">
        <f t="shared" si="4"/>
        <v>5 - Senior Officer</v>
      </c>
      <c r="U91">
        <v>1</v>
      </c>
      <c r="V91">
        <f>IF(D91="Y","",IF(W91="Y",INDEX('Backing 2'!B:B,MATCH(C91,'Backing 2'!C:C,0)),C91))</f>
        <v>0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0.27355659103444097</v>
      </c>
    </row>
    <row r="92" spans="1:32" hidden="1">
      <c r="A92">
        <v>91</v>
      </c>
      <c r="B92" t="s">
        <v>8</v>
      </c>
      <c r="C92" t="s">
        <v>125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4'!S:S,MATCH(R92,'Backing 4'!R:R,0)))</f>
        <v>Even</v>
      </c>
      <c r="R92" t="str">
        <f t="shared" si="3"/>
        <v>5 - Senior Officer &amp; Operations</v>
      </c>
      <c r="S92" t="str">
        <f>IF(T92="","",INDEX('Backing 4'!X:X,MATCH(T92,'Backing 4'!W:W,0)))</f>
        <v>Even</v>
      </c>
      <c r="T92" t="str">
        <f t="shared" si="4"/>
        <v>5 - Senior Officer</v>
      </c>
      <c r="U92">
        <v>1</v>
      </c>
      <c r="V92">
        <f>IF(D92="Y","",IF(W92="Y",INDEX('Backing 2'!B:B,MATCH(C92,'Backing 2'!C:C,0)),C92))</f>
        <v>0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0.33384157501331402</v>
      </c>
    </row>
    <row r="93" spans="1:32" hidden="1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4'!S:S,MATCH(R93,'Backing 4'!R:R,0)))</f>
        <v>Even</v>
      </c>
      <c r="R93" t="str">
        <f t="shared" si="3"/>
        <v>6 - Junior Officer &amp; Operations</v>
      </c>
      <c r="S93" t="str">
        <f>IF(T93="","",INDEX('Backing 4'!X:X,MATCH(T93,'Backing 4'!W:W,0)))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0.35521249931521226</v>
      </c>
    </row>
    <row r="94" spans="1:32" hidden="1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4'!S:S,MATCH(R94,'Backing 4'!R:R,0)))</f>
        <v>Inconclusive</v>
      </c>
      <c r="R94" t="str">
        <f t="shared" si="3"/>
        <v>2 - Director &amp; Sales &amp; Marketing</v>
      </c>
      <c r="S94" t="s">
        <v>124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0.69558820339410021</v>
      </c>
    </row>
    <row r="95" spans="1:32" hidden="1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4'!S:S,MATCH(R95,'Backing 4'!R:R,0)))</f>
        <v/>
      </c>
      <c r="R95" t="str">
        <f t="shared" si="3"/>
        <v/>
      </c>
      <c r="S95" t="str">
        <f>IF(T95="","",INDEX('Backing 4'!X:X,MATCH(T95,'Backing 4'!W:W,0)))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0.29104321586344517</v>
      </c>
    </row>
    <row r="96" spans="1:32" hidden="1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4'!S:S,MATCH(R96,'Backing 4'!R:R,0)))</f>
        <v/>
      </c>
      <c r="R96" t="str">
        <f t="shared" si="3"/>
        <v/>
      </c>
      <c r="S96" t="str">
        <f>IF(T96="","",INDEX('Backing 4'!X:X,MATCH(T96,'Backing 4'!W:W,0)))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0.12762060737260916</v>
      </c>
    </row>
    <row r="97" spans="1:32" hidden="1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4'!S:S,MATCH(R97,'Backing 4'!R:R,0)))</f>
        <v>Even</v>
      </c>
      <c r="R97" t="str">
        <f t="shared" si="3"/>
        <v>6 - Junior Officer &amp; Operations</v>
      </c>
      <c r="S97" t="str">
        <f>IF(T97="","",INDEX('Backing 4'!X:X,MATCH(T97,'Backing 4'!W:W,0)))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0.47380979676651092</v>
      </c>
    </row>
    <row r="98" spans="1:32" hidden="1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4'!S:S,MATCH(R98,'Backing 4'!R:R,0)))</f>
        <v>Inconclusive</v>
      </c>
      <c r="R98" t="str">
        <f t="shared" si="3"/>
        <v>4 - Manager &amp; HR</v>
      </c>
      <c r="S98" t="str">
        <f>IF(T98="","",INDEX('Backing 4'!X:X,MATCH(T98,'Backing 4'!W:W,0)))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0.19380626852059313</v>
      </c>
    </row>
    <row r="99" spans="1:32" hidden="1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4'!S:S,MATCH(R99,'Backing 4'!R:R,0)))</f>
        <v>Even</v>
      </c>
      <c r="R99" t="str">
        <f t="shared" si="3"/>
        <v>2 - Director &amp; Operations</v>
      </c>
      <c r="S99" t="s">
        <v>124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0.95757252991530872</v>
      </c>
    </row>
    <row r="100" spans="1:32" hidden="1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4'!S:S,MATCH(R100,'Backing 4'!R:R,0)))</f>
        <v>Even</v>
      </c>
      <c r="R100" t="str">
        <f t="shared" si="3"/>
        <v>6 - Junior Officer &amp; Sales &amp; Marketing</v>
      </c>
      <c r="S100" t="str">
        <f>IF(T100="","",INDEX('Backing 4'!X:X,MATCH(T100,'Backing 4'!W:W,0)))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0.45017898738157625</v>
      </c>
    </row>
    <row r="101" spans="1:32" hidden="1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4'!S:S,MATCH(R101,'Backing 4'!R:R,0)))</f>
        <v>Uneven - Men benefit</v>
      </c>
      <c r="R101" t="str">
        <f t="shared" si="3"/>
        <v>3 - Senior Manager &amp; Internal Services</v>
      </c>
      <c r="S101" t="str">
        <f>IF(T101="","",INDEX('Backing 4'!X:X,MATCH(T101,'Backing 4'!W:W,0)))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7.2183810525095371E-2</v>
      </c>
    </row>
    <row r="102" spans="1:32" hidden="1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4'!S:S,MATCH(R102,'Backing 4'!R:R,0)))</f>
        <v>Even</v>
      </c>
      <c r="R102" t="str">
        <f t="shared" si="3"/>
        <v>6 - Junior Officer &amp; Sales &amp; Marketing</v>
      </c>
      <c r="S102" t="str">
        <f>IF(T102="","",INDEX('Backing 4'!X:X,MATCH(T102,'Backing 4'!W:W,0)))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0.96854215937740962</v>
      </c>
    </row>
    <row r="103" spans="1:32" hidden="1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4'!S:S,MATCH(R103,'Backing 4'!R:R,0)))</f>
        <v>Even</v>
      </c>
      <c r="R103" t="str">
        <f t="shared" si="3"/>
        <v>4 - Manager &amp; Operations</v>
      </c>
      <c r="S103" t="str">
        <f>IF(T103="","",INDEX('Backing 4'!X:X,MATCH(T103,'Backing 4'!W:W,0)))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0.88834690359071178</v>
      </c>
    </row>
    <row r="104" spans="1:32" hidden="1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4'!S:S,MATCH(R104,'Backing 4'!R:R,0)))</f>
        <v>Even</v>
      </c>
      <c r="R104" t="str">
        <f t="shared" si="3"/>
        <v>6 - Junior Officer &amp; Sales &amp; Marketing</v>
      </c>
      <c r="S104" t="str">
        <f>IF(T104="","",INDEX('Backing 4'!X:X,MATCH(T104,'Backing 4'!W:W,0)))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0.97904891483643786</v>
      </c>
    </row>
    <row r="105" spans="1:32" hidden="1">
      <c r="A105">
        <v>104</v>
      </c>
      <c r="B105" t="s">
        <v>7</v>
      </c>
      <c r="C105" t="s">
        <v>125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125</v>
      </c>
      <c r="N105" t="s">
        <v>16</v>
      </c>
      <c r="O105" s="1" t="s">
        <v>74</v>
      </c>
      <c r="P105" t="s">
        <v>74</v>
      </c>
      <c r="Q105" t="str">
        <f>IF(R105="","",INDEX('Backing 4'!S:S,MATCH(R105,'Backing 4'!R:R,0)))</f>
        <v>Even</v>
      </c>
      <c r="R105" t="str">
        <f t="shared" si="3"/>
        <v>5 - Senior Officer &amp; Sales &amp; Marketing</v>
      </c>
      <c r="S105" t="str">
        <f>IF(T105="","",INDEX('Backing 4'!X:X,MATCH(T105,'Backing 4'!W:W,0)))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0.7341682106799573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4'!S:S,MATCH(R106,'Backing 4'!R:R,0)))</f>
        <v>Uneven - Men benefit</v>
      </c>
      <c r="R106" t="str">
        <f t="shared" si="3"/>
        <v>4 - Manager &amp; Sales &amp; Marketing</v>
      </c>
      <c r="S106" t="str">
        <f>IF(T106="","",INDEX('Backing 4'!X:X,MATCH(T106,'Backing 4'!W:W,0)))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0.15082820950293296</v>
      </c>
    </row>
    <row r="107" spans="1:32" hidden="1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4'!S:S,MATCH(R107,'Backing 4'!R:R,0)))</f>
        <v>Inconclusive</v>
      </c>
      <c r="R107" t="str">
        <f t="shared" si="3"/>
        <v>2 - Director &amp; Sales &amp; Marketing</v>
      </c>
      <c r="S107" t="s">
        <v>124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0.72089647717478433</v>
      </c>
    </row>
    <row r="108" spans="1:32" hidden="1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4'!S:S,MATCH(R108,'Backing 4'!R:R,0)))</f>
        <v>Even</v>
      </c>
      <c r="R108" t="str">
        <f t="shared" si="3"/>
        <v>6 - Junior Officer &amp; Operations</v>
      </c>
      <c r="S108" t="str">
        <f>IF(T108="","",INDEX('Backing 4'!X:X,MATCH(T108,'Backing 4'!W:W,0)))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0.5787823781970669</v>
      </c>
    </row>
    <row r="109" spans="1:32" hidden="1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4'!S:S,MATCH(R109,'Backing 4'!R:R,0)))</f>
        <v>Even</v>
      </c>
      <c r="R109" t="str">
        <f t="shared" si="3"/>
        <v>3 - Senior Manager &amp; Operations</v>
      </c>
      <c r="S109" t="str">
        <f>IF(T109="","",INDEX('Backing 4'!X:X,MATCH(T109,'Backing 4'!W:W,0)))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0.3707915506466698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4'!S:S,MATCH(R110,'Backing 4'!R:R,0)))</f>
        <v>Even</v>
      </c>
      <c r="R110" t="str">
        <f t="shared" si="3"/>
        <v>6 - Junior Officer &amp; Sales &amp; Marketing</v>
      </c>
      <c r="S110" t="str">
        <f>IF(T110="","",INDEX('Backing 4'!X:X,MATCH(T110,'Backing 4'!W:W,0)))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0.45105619077442771</v>
      </c>
    </row>
    <row r="111" spans="1:32" hidden="1">
      <c r="A111">
        <v>110</v>
      </c>
      <c r="B111" t="s">
        <v>8</v>
      </c>
      <c r="C111" t="s">
        <v>125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125</v>
      </c>
      <c r="N111" t="s">
        <v>15</v>
      </c>
      <c r="O111" s="1" t="s">
        <v>74</v>
      </c>
      <c r="P111" t="s">
        <v>74</v>
      </c>
      <c r="Q111" t="str">
        <f>IF(R111="","",INDEX('Backing 4'!S:S,MATCH(R111,'Backing 4'!R:R,0)))</f>
        <v>Even</v>
      </c>
      <c r="R111" t="str">
        <f t="shared" si="3"/>
        <v>5 - Senior Officer &amp; Internal Services</v>
      </c>
      <c r="S111" t="str">
        <f>IF(T111="","",INDEX('Backing 4'!X:X,MATCH(T111,'Backing 4'!W:W,0)))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0.57971014414305788</v>
      </c>
    </row>
    <row r="112" spans="1:32">
      <c r="A112">
        <v>111</v>
      </c>
      <c r="B112" t="s">
        <v>7</v>
      </c>
      <c r="C112" t="s">
        <v>125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125</v>
      </c>
      <c r="N112" t="s">
        <v>12</v>
      </c>
      <c r="O112" s="1" t="s">
        <v>74</v>
      </c>
      <c r="P112" t="s">
        <v>74</v>
      </c>
      <c r="Q112" t="str">
        <f>IF(R112="","",INDEX('Backing 4'!S:S,MATCH(R112,'Backing 4'!R:R,0)))</f>
        <v>Inconclusive</v>
      </c>
      <c r="R112" t="str">
        <f t="shared" si="3"/>
        <v>5 - Senior Officer &amp; Finance</v>
      </c>
      <c r="S112" t="str">
        <f>IF(T112="","",INDEX('Backing 4'!X:X,MATCH(T112,'Backing 4'!W:W,0)))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0.1146500996026264</v>
      </c>
    </row>
    <row r="113" spans="1:32" hidden="1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4'!S:S,MATCH(R113,'Backing 4'!R:R,0)))</f>
        <v>Even</v>
      </c>
      <c r="R113" t="str">
        <f t="shared" si="3"/>
        <v>6 - Junior Officer &amp; Operations</v>
      </c>
      <c r="S113" t="str">
        <f>IF(T113="","",INDEX('Backing 4'!X:X,MATCH(T113,'Backing 4'!W:W,0)))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0.57633120801007887</v>
      </c>
    </row>
    <row r="114" spans="1:32" hidden="1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4'!S:S,MATCH(R114,'Backing 4'!R:R,0)))</f>
        <v>Inconclusive</v>
      </c>
      <c r="R114" t="str">
        <f t="shared" si="3"/>
        <v>2 - Director &amp; Strategy</v>
      </c>
      <c r="S114" t="s">
        <v>124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0.10800008077205181</v>
      </c>
    </row>
    <row r="115" spans="1:32" hidden="1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4'!S:S,MATCH(R115,'Backing 4'!R:R,0)))</f>
        <v>Uneven - Men benefit</v>
      </c>
      <c r="R115" t="str">
        <f t="shared" si="3"/>
        <v>4 - Manager &amp; Sales &amp; Marketing</v>
      </c>
      <c r="S115" t="str">
        <f>IF(T115="","",INDEX('Backing 4'!X:X,MATCH(T115,'Backing 4'!W:W,0)))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0.67793028623154494</v>
      </c>
    </row>
    <row r="116" spans="1:32" hidden="1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4'!S:S,MATCH(R116,'Backing 4'!R:R,0)))</f>
        <v/>
      </c>
      <c r="R116" t="str">
        <f t="shared" si="3"/>
        <v/>
      </c>
      <c r="S116" t="str">
        <f>IF(T116="","",INDEX('Backing 4'!X:X,MATCH(T116,'Backing 4'!W:W,0)))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0.25587026755599351</v>
      </c>
    </row>
    <row r="117" spans="1:32" hidden="1">
      <c r="A117">
        <v>116</v>
      </c>
      <c r="B117" t="s">
        <v>8</v>
      </c>
      <c r="C117" t="s">
        <v>125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125</v>
      </c>
      <c r="N117" t="s">
        <v>16</v>
      </c>
      <c r="O117" s="1" t="s">
        <v>74</v>
      </c>
      <c r="P117" t="s">
        <v>74</v>
      </c>
      <c r="Q117" t="str">
        <f>IF(R117="","",INDEX('Backing 4'!S:S,MATCH(R117,'Backing 4'!R:R,0)))</f>
        <v>Even</v>
      </c>
      <c r="R117" t="str">
        <f t="shared" si="3"/>
        <v>5 - Senior Officer &amp; Sales &amp; Marketing</v>
      </c>
      <c r="S117" t="str">
        <f>IF(T117="","",INDEX('Backing 4'!X:X,MATCH(T117,'Backing 4'!W:W,0)))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0.63054399793346894</v>
      </c>
    </row>
    <row r="118" spans="1:32" hidden="1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4'!S:S,MATCH(R118,'Backing 4'!R:R,0)))</f>
        <v>Even</v>
      </c>
      <c r="R118" t="str">
        <f t="shared" si="3"/>
        <v>4 - Manager &amp; Internal Services</v>
      </c>
      <c r="S118" t="str">
        <f>IF(T118="","",INDEX('Backing 4'!X:X,MATCH(T118,'Backing 4'!W:W,0)))</f>
        <v>Even</v>
      </c>
      <c r="T118" t="str">
        <f t="shared" si="4"/>
        <v>4 - Manager</v>
      </c>
      <c r="U118">
        <v>1</v>
      </c>
      <c r="V118">
        <f>IF(D118="Y","",IF(W118="Y",INDEX('Backing 2'!B:B,MATCH(C118,'Backing 2'!C:C,0)),C118))</f>
        <v>0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0.70328742403559386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4'!S:S,MATCH(R119,'Backing 4'!R:R,0)))</f>
        <v/>
      </c>
      <c r="R119" t="str">
        <f t="shared" si="3"/>
        <v/>
      </c>
      <c r="S119" t="str">
        <f>IF(T119="","",INDEX('Backing 4'!X:X,MATCH(T119,'Backing 4'!W:W,0)))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0.13557008239129775</v>
      </c>
    </row>
    <row r="120" spans="1:32" hidden="1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4'!S:S,MATCH(R120,'Backing 4'!R:R,0)))</f>
        <v>Even</v>
      </c>
      <c r="R120" t="str">
        <f t="shared" si="3"/>
        <v>6 - Junior Officer &amp; Operations</v>
      </c>
      <c r="S120" t="str">
        <f>IF(T120="","",INDEX('Backing 4'!X:X,MATCH(T120,'Backing 4'!W:W,0)))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0.96241455110921659</v>
      </c>
    </row>
    <row r="121" spans="1:32" hidden="1">
      <c r="A121">
        <v>120</v>
      </c>
      <c r="B121" t="s">
        <v>8</v>
      </c>
      <c r="C121" t="s">
        <v>125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4'!S:S,MATCH(R121,'Backing 4'!R:R,0)))</f>
        <v>Even</v>
      </c>
      <c r="R121" t="str">
        <f t="shared" si="3"/>
        <v>5 - Senior Officer &amp; Sales &amp; Marketing</v>
      </c>
      <c r="S121" t="str">
        <f>IF(T121="","",INDEX('Backing 4'!X:X,MATCH(T121,'Backing 4'!W:W,0)))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0.82251674554630416</v>
      </c>
    </row>
    <row r="122" spans="1:32" hidden="1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4'!S:S,MATCH(R122,'Backing 4'!R:R,0)))</f>
        <v/>
      </c>
      <c r="R122" t="str">
        <f t="shared" si="3"/>
        <v/>
      </c>
      <c r="S122" t="str">
        <f>IF(T122="","",INDEX('Backing 4'!X:X,MATCH(T122,'Backing 4'!W:W,0)))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0.96704453844753313</v>
      </c>
    </row>
    <row r="123" spans="1:32" hidden="1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4'!S:S,MATCH(R123,'Backing 4'!R:R,0)))</f>
        <v>Uneven - Men benefit</v>
      </c>
      <c r="R123" t="str">
        <f t="shared" si="3"/>
        <v>3 - Senior Manager &amp; Sales &amp; Marketing</v>
      </c>
      <c r="S123" t="str">
        <f>IF(T123="","",INDEX('Backing 4'!X:X,MATCH(T123,'Backing 4'!W:W,0)))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0.77445746844096941</v>
      </c>
    </row>
    <row r="124" spans="1:32" hidden="1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4'!S:S,MATCH(R124,'Backing 4'!R:R,0)))</f>
        <v>Even</v>
      </c>
      <c r="R124" t="str">
        <f t="shared" si="3"/>
        <v>6 - Junior Officer &amp; Sales &amp; Marketing</v>
      </c>
      <c r="S124" t="str">
        <f>IF(T124="","",INDEX('Backing 4'!X:X,MATCH(T124,'Backing 4'!W:W,0)))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0.53744849392241967</v>
      </c>
    </row>
    <row r="125" spans="1:32" hidden="1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4'!S:S,MATCH(R125,'Backing 4'!R:R,0)))</f>
        <v>Even</v>
      </c>
      <c r="R125" t="str">
        <f t="shared" si="3"/>
        <v>6 - Junior Officer &amp; Operations</v>
      </c>
      <c r="S125" t="str">
        <f>IF(T125="","",INDEX('Backing 4'!X:X,MATCH(T125,'Backing 4'!W:W,0)))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0.19164348275372667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4'!S:S,MATCH(R126,'Backing 4'!R:R,0)))</f>
        <v>Even</v>
      </c>
      <c r="R126" t="str">
        <f t="shared" si="3"/>
        <v>3 - Senior Manager &amp; Operations</v>
      </c>
      <c r="S126" t="str">
        <f>IF(T126="","",INDEX('Backing 4'!X:X,MATCH(T126,'Backing 4'!W:W,0)))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0.29554735821580747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4'!S:S,MATCH(R127,'Backing 4'!R:R,0)))</f>
        <v>Even</v>
      </c>
      <c r="R127" t="str">
        <f t="shared" si="3"/>
        <v>6 - Junior Officer &amp; Internal Services</v>
      </c>
      <c r="S127" t="str">
        <f>IF(T127="","",INDEX('Backing 4'!X:X,MATCH(T127,'Backing 4'!W:W,0)))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0.32470503817702101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4'!S:S,MATCH(R128,'Backing 4'!R:R,0)))</f>
        <v/>
      </c>
      <c r="R128" t="str">
        <f t="shared" si="3"/>
        <v/>
      </c>
      <c r="S128" t="str">
        <f>IF(T128="","",INDEX('Backing 4'!X:X,MATCH(T128,'Backing 4'!W:W,0)))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0.38150400292605735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4'!S:S,MATCH(R129,'Backing 4'!R:R,0)))</f>
        <v/>
      </c>
      <c r="R129" t="str">
        <f t="shared" si="3"/>
        <v/>
      </c>
      <c r="S129" t="str">
        <f>IF(T129="","",INDEX('Backing 4'!X:X,MATCH(T129,'Backing 4'!W:W,0)))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0.23220896230726507</v>
      </c>
    </row>
    <row r="130" spans="1:32" hidden="1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4'!S:S,MATCH(R130,'Backing 4'!R:R,0)))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4'!X:X,MATCH(T130,'Backing 4'!W:W,0)))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0.72095790164607088</v>
      </c>
    </row>
    <row r="131" spans="1:32" hidden="1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4'!S:S,MATCH(R131,'Backing 4'!R:R,0)))</f>
        <v>Even</v>
      </c>
      <c r="R131" t="str">
        <f t="shared" si="6"/>
        <v>6 - Junior Officer &amp; Sales &amp; Marketing</v>
      </c>
      <c r="S131" t="str">
        <f>IF(T131="","",INDEX('Backing 4'!X:X,MATCH(T131,'Backing 4'!W:W,0)))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0.45714658471041014</v>
      </c>
    </row>
    <row r="132" spans="1:32" hidden="1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4'!S:S,MATCH(R132,'Backing 4'!R:R,0)))</f>
        <v>Even</v>
      </c>
      <c r="R132" t="str">
        <f t="shared" si="6"/>
        <v>6 - Junior Officer &amp; Sales &amp; Marketing</v>
      </c>
      <c r="S132" t="str">
        <f>IF(T132="","",INDEX('Backing 4'!X:X,MATCH(T132,'Backing 4'!W:W,0)))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0.16839804846675122</v>
      </c>
    </row>
    <row r="133" spans="1:32" hidden="1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4'!S:S,MATCH(R133,'Backing 4'!R:R,0)))</f>
        <v>Even</v>
      </c>
      <c r="R133" t="str">
        <f t="shared" si="6"/>
        <v>6 - Junior Officer &amp; Internal Services</v>
      </c>
      <c r="S133" t="str">
        <f>IF(T133="","",INDEX('Backing 4'!X:X,MATCH(T133,'Backing 4'!W:W,0)))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0.6479555375180478</v>
      </c>
    </row>
    <row r="134" spans="1:32" hidden="1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4'!S:S,MATCH(R134,'Backing 4'!R:R,0)))</f>
        <v>Even</v>
      </c>
      <c r="R134" t="str">
        <f t="shared" si="6"/>
        <v>4 - Manager &amp; Operations</v>
      </c>
      <c r="S134" t="str">
        <f>IF(T134="","",INDEX('Backing 4'!X:X,MATCH(T134,'Backing 4'!W:W,0)))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0.93554913032554843</v>
      </c>
    </row>
    <row r="135" spans="1:32" hidden="1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4'!S:S,MATCH(R135,'Backing 4'!R:R,0)))</f>
        <v>Uneven - Men benefit</v>
      </c>
      <c r="R135" t="str">
        <f t="shared" si="6"/>
        <v>4 - Manager &amp; Sales &amp; Marketing</v>
      </c>
      <c r="S135" t="str">
        <f>IF(T135="","",INDEX('Backing 4'!X:X,MATCH(T135,'Backing 4'!W:W,0)))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0.61491114213672626</v>
      </c>
    </row>
    <row r="136" spans="1:32" hidden="1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4'!S:S,MATCH(R136,'Backing 4'!R:R,0)))</f>
        <v>Even</v>
      </c>
      <c r="R136" t="str">
        <f t="shared" si="6"/>
        <v>6 - Junior Officer &amp; Operations</v>
      </c>
      <c r="S136" t="str">
        <f>IF(T136="","",INDEX('Backing 4'!X:X,MATCH(T136,'Backing 4'!W:W,0)))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133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0.58202708469013331</v>
      </c>
    </row>
    <row r="137" spans="1:32" hidden="1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4'!S:S,MATCH(R137,'Backing 4'!R:R,0)))</f>
        <v>Even</v>
      </c>
      <c r="R137" t="str">
        <f t="shared" si="6"/>
        <v>6 - Junior Officer &amp; Operations</v>
      </c>
      <c r="S137" t="str">
        <f>IF(T137="","",INDEX('Backing 4'!X:X,MATCH(T137,'Backing 4'!W:W,0)))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0.51878870914651121</v>
      </c>
    </row>
    <row r="138" spans="1:32" hidden="1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4'!S:S,MATCH(R138,'Backing 4'!R:R,0)))</f>
        <v>Uneven - Men benefit</v>
      </c>
      <c r="R138" t="str">
        <f t="shared" si="6"/>
        <v>3 - Senior Manager &amp; Sales &amp; Marketing</v>
      </c>
      <c r="S138" t="str">
        <f>IF(T138="","",INDEX('Backing 4'!X:X,MATCH(T138,'Backing 4'!W:W,0)))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0.80814019562646799</v>
      </c>
    </row>
    <row r="139" spans="1:32" hidden="1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125</v>
      </c>
      <c r="N139" t="s">
        <v>13</v>
      </c>
      <c r="O139" s="1" t="s">
        <v>74</v>
      </c>
      <c r="P139" t="s">
        <v>74</v>
      </c>
      <c r="Q139" t="str">
        <f>IF(R139="","",INDEX('Backing 4'!S:S,MATCH(R139,'Backing 4'!R:R,0)))</f>
        <v>Inconclusive</v>
      </c>
      <c r="R139" t="str">
        <f t="shared" si="6"/>
        <v>6 - Junior Officer &amp; HR</v>
      </c>
      <c r="S139" t="str">
        <f>IF(T139="","",INDEX('Backing 4'!X:X,MATCH(T139,'Backing 4'!W:W,0)))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0.51571122604871555</v>
      </c>
    </row>
    <row r="140" spans="1:32" hidden="1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4'!S:S,MATCH(R140,'Backing 4'!R:R,0)))</f>
        <v>Even</v>
      </c>
      <c r="R140" t="str">
        <f t="shared" si="6"/>
        <v>6 - Junior Officer &amp; Sales &amp; Marketing</v>
      </c>
      <c r="S140" t="str">
        <f>IF(T140="","",INDEX('Backing 4'!X:X,MATCH(T140,'Backing 4'!W:W,0)))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0.60351211872016008</v>
      </c>
    </row>
    <row r="141" spans="1:32" hidden="1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4'!S:S,MATCH(R141,'Backing 4'!R:R,0)))</f>
        <v>Uneven - Men benefit</v>
      </c>
      <c r="R141" t="str">
        <f t="shared" si="6"/>
        <v>3 - Senior Manager &amp; Sales &amp; Marketing</v>
      </c>
      <c r="S141" t="str">
        <f>IF(T141="","",INDEX('Backing 4'!X:X,MATCH(T141,'Backing 4'!W:W,0)))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0.44883369722605704</v>
      </c>
    </row>
    <row r="142" spans="1:32" hidden="1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4'!S:S,MATCH(R142,'Backing 4'!R:R,0)))</f>
        <v>Even</v>
      </c>
      <c r="R142" t="str">
        <f t="shared" si="6"/>
        <v>3 - Senior Manager &amp; Operations</v>
      </c>
      <c r="S142" t="str">
        <f>IF(T142="","",INDEX('Backing 4'!X:X,MATCH(T142,'Backing 4'!W:W,0)))</f>
        <v>Uneven - Men benefit</v>
      </c>
      <c r="T142" t="str">
        <f t="shared" si="7"/>
        <v>3 - Senior Manager</v>
      </c>
      <c r="U142">
        <v>1</v>
      </c>
      <c r="V142">
        <f>IF(D142="Y","",IF(W142="Y",INDEX('Backing 2'!B:B,MATCH(C142,'Backing 2'!C:C,0)),C142))</f>
        <v>0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0.8603475235187813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4'!S:S,MATCH(R143,'Backing 4'!R:R,0)))</f>
        <v>Even</v>
      </c>
      <c r="R143" t="str">
        <f t="shared" si="6"/>
        <v>3 - Senior Manager &amp; Operations</v>
      </c>
      <c r="S143" t="str">
        <f>IF(T143="","",INDEX('Backing 4'!X:X,MATCH(T143,'Backing 4'!W:W,0)))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0.47294864659835356</v>
      </c>
    </row>
    <row r="144" spans="1:32" hidden="1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4'!S:S,MATCH(R144,'Backing 4'!R:R,0)))</f>
        <v/>
      </c>
      <c r="R144" t="str">
        <f t="shared" si="6"/>
        <v/>
      </c>
      <c r="S144" t="str">
        <f>IF(T144="","",INDEX('Backing 4'!X:X,MATCH(T144,'Backing 4'!W:W,0)))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0.53537076722195132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4'!S:S,MATCH(R145,'Backing 4'!R:R,0)))</f>
        <v/>
      </c>
      <c r="R145" t="str">
        <f t="shared" si="6"/>
        <v/>
      </c>
      <c r="S145" t="str">
        <f>IF(T145="","",INDEX('Backing 4'!X:X,MATCH(T145,'Backing 4'!W:W,0)))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7.349738594105093E-2</v>
      </c>
    </row>
    <row r="146" spans="1:32" hidden="1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4'!S:S,MATCH(R146,'Backing 4'!R:R,0)))</f>
        <v>Uneven - Men benefit</v>
      </c>
      <c r="R146" t="str">
        <f t="shared" si="6"/>
        <v>4 - Manager &amp; Sales &amp; Marketing</v>
      </c>
      <c r="S146" t="str">
        <f>IF(T146="","",INDEX('Backing 4'!X:X,MATCH(T146,'Backing 4'!W:W,0)))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0.8299804188674843</v>
      </c>
    </row>
    <row r="147" spans="1:32" hidden="1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4'!S:S,MATCH(R147,'Backing 4'!R:R,0)))</f>
        <v>Even</v>
      </c>
      <c r="R147" t="str">
        <f t="shared" si="6"/>
        <v>6 - Junior Officer &amp; Sales &amp; Marketing</v>
      </c>
      <c r="S147" t="str">
        <f>IF(T147="","",INDEX('Backing 4'!X:X,MATCH(T147,'Backing 4'!W:W,0)))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0.31668294241941197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4'!S:S,MATCH(R148,'Backing 4'!R:R,0)))</f>
        <v>Even</v>
      </c>
      <c r="R148" t="str">
        <f t="shared" si="6"/>
        <v>4 - Manager &amp; Operations</v>
      </c>
      <c r="S148" t="str">
        <f>IF(T148="","",INDEX('Backing 4'!X:X,MATCH(T148,'Backing 4'!W:W,0)))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0.89091343300188786</v>
      </c>
    </row>
    <row r="149" spans="1:32" hidden="1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4'!S:S,MATCH(R149,'Backing 4'!R:R,0)))</f>
        <v>Even</v>
      </c>
      <c r="R149" t="str">
        <f t="shared" si="6"/>
        <v>6 - Junior Officer &amp; Operations</v>
      </c>
      <c r="S149" t="str">
        <f>IF(T149="","",INDEX('Backing 4'!X:X,MATCH(T149,'Backing 4'!W:W,0)))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0.88431290505991067</v>
      </c>
    </row>
    <row r="150" spans="1:32" hidden="1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4'!S:S,MATCH(R150,'Backing 4'!R:R,0)))</f>
        <v>Uneven - Men benefit</v>
      </c>
      <c r="R150" t="str">
        <f t="shared" si="6"/>
        <v>4 - Manager &amp; Sales &amp; Marketing</v>
      </c>
      <c r="S150" t="str">
        <f>IF(T150="","",INDEX('Backing 4'!X:X,MATCH(T150,'Backing 4'!W:W,0)))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0.87368699693984342</v>
      </c>
    </row>
    <row r="151" spans="1:32" hidden="1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4'!S:S,MATCH(R151,'Backing 4'!R:R,0)))</f>
        <v>Even</v>
      </c>
      <c r="R151" t="str">
        <f t="shared" si="6"/>
        <v>4 - Manager &amp; Operations</v>
      </c>
      <c r="S151" t="str">
        <f>IF(T151="","",INDEX('Backing 4'!X:X,MATCH(T151,'Backing 4'!W:W,0)))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0.90403988328923313</v>
      </c>
    </row>
    <row r="152" spans="1:32">
      <c r="A152">
        <v>151</v>
      </c>
      <c r="B152" t="s">
        <v>7</v>
      </c>
      <c r="C152" t="s">
        <v>125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4'!S:S,MATCH(R152,'Backing 4'!R:R,0)))</f>
        <v/>
      </c>
      <c r="R152" t="str">
        <f t="shared" si="6"/>
        <v/>
      </c>
      <c r="S152" t="str">
        <f>IF(T152="","",INDEX('Backing 4'!X:X,MATCH(T152,'Backing 4'!W:W,0)))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8.758082513500598E-2</v>
      </c>
    </row>
    <row r="153" spans="1:32" hidden="1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4'!S:S,MATCH(R153,'Backing 4'!R:R,0)))</f>
        <v>Inconclusive</v>
      </c>
      <c r="R153" t="str">
        <f t="shared" si="6"/>
        <v>2 - Director &amp; HR</v>
      </c>
      <c r="S153" t="s">
        <v>124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0.86541449059019704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4'!S:S,MATCH(R154,'Backing 4'!R:R,0)))</f>
        <v>Uneven - Men benefit</v>
      </c>
      <c r="R154" t="str">
        <f t="shared" si="6"/>
        <v>3 - Senior Manager &amp; Sales &amp; Marketing</v>
      </c>
      <c r="S154" t="str">
        <f>IF(T154="","",INDEX('Backing 4'!X:X,MATCH(T154,'Backing 4'!W:W,0)))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0.41612461182402416</v>
      </c>
    </row>
    <row r="155" spans="1:32" hidden="1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4'!S:S,MATCH(R155,'Backing 4'!R:R,0)))</f>
        <v>Even</v>
      </c>
      <c r="R155" t="str">
        <f t="shared" si="6"/>
        <v>6 - Junior Officer &amp; Operations</v>
      </c>
      <c r="S155" t="str">
        <f>IF(T155="","",INDEX('Backing 4'!X:X,MATCH(T155,'Backing 4'!W:W,0)))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1.9004122273252877E-3</v>
      </c>
    </row>
    <row r="156" spans="1:32" hidden="1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4'!S:S,MATCH(R156,'Backing 4'!R:R,0)))</f>
        <v>Even</v>
      </c>
      <c r="R156" t="str">
        <f t="shared" si="6"/>
        <v>6 - Junior Officer &amp; Operations</v>
      </c>
      <c r="S156" t="str">
        <f>IF(T156="","",INDEX('Backing 4'!X:X,MATCH(T156,'Backing 4'!W:W,0)))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0.81869613588175205</v>
      </c>
    </row>
    <row r="157" spans="1:32" hidden="1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4'!S:S,MATCH(R157,'Backing 4'!R:R,0)))</f>
        <v/>
      </c>
      <c r="R157" t="str">
        <f t="shared" si="6"/>
        <v/>
      </c>
      <c r="S157" t="str">
        <f>IF(T157="","",INDEX('Backing 4'!X:X,MATCH(T157,'Backing 4'!W:W,0)))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8.3906760222378196E-2</v>
      </c>
    </row>
    <row r="158" spans="1:32">
      <c r="A158">
        <v>157</v>
      </c>
      <c r="B158" t="s">
        <v>7</v>
      </c>
      <c r="C158" t="s">
        <v>125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125</v>
      </c>
      <c r="N158" t="s">
        <v>14</v>
      </c>
      <c r="O158" s="1">
        <v>0.9</v>
      </c>
      <c r="P158" t="s">
        <v>73</v>
      </c>
      <c r="Q158" t="str">
        <f>IF(R158="","",INDEX('Backing 4'!S:S,MATCH(R158,'Backing 4'!R:R,0)))</f>
        <v>Even</v>
      </c>
      <c r="R158" t="str">
        <f t="shared" si="6"/>
        <v>5 - Senior Officer &amp; Operations</v>
      </c>
      <c r="S158" t="str">
        <f>IF(T158="","",INDEX('Backing 4'!X:X,MATCH(T158,'Backing 4'!W:W,0)))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0.61829698977321357</v>
      </c>
    </row>
    <row r="159" spans="1:32" hidden="1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4'!S:S,MATCH(R159,'Backing 4'!R:R,0)))</f>
        <v>Even</v>
      </c>
      <c r="R159" t="str">
        <f t="shared" si="6"/>
        <v>6 - Junior Officer &amp; Internal Services</v>
      </c>
      <c r="S159" t="str">
        <f>IF(T159="","",INDEX('Backing 4'!X:X,MATCH(T159,'Backing 4'!W:W,0)))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0.82941192720204637</v>
      </c>
    </row>
    <row r="160" spans="1:32" hidden="1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4'!S:S,MATCH(R160,'Backing 4'!R:R,0)))</f>
        <v>Uneven - Men benefit</v>
      </c>
      <c r="R160" t="str">
        <f t="shared" si="6"/>
        <v>3 - Senior Manager &amp; Sales &amp; Marketing</v>
      </c>
      <c r="S160" t="str">
        <f>IF(T160="","",INDEX('Backing 4'!X:X,MATCH(T160,'Backing 4'!W:W,0)))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0.39125548997566395</v>
      </c>
    </row>
    <row r="161" spans="1:32" hidden="1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4'!S:S,MATCH(R161,'Backing 4'!R:R,0)))</f>
        <v>Uneven - Men benefit</v>
      </c>
      <c r="R161" t="str">
        <f t="shared" si="6"/>
        <v>3 - Senior Manager &amp; Sales &amp; Marketing</v>
      </c>
      <c r="S161" t="str">
        <f>IF(T161="","",INDEX('Backing 4'!X:X,MATCH(T161,'Backing 4'!W:W,0)))</f>
        <v>Uneven - Men benefit</v>
      </c>
      <c r="T161" t="str">
        <f t="shared" si="7"/>
        <v>3 - Senior Manager</v>
      </c>
      <c r="U161">
        <v>1</v>
      </c>
      <c r="V161">
        <f>IF(D161="Y","",IF(W161="Y",INDEX('Backing 2'!B:B,MATCH(C161,'Backing 2'!C:C,0)),C161))</f>
        <v>0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0.62056935248330369</v>
      </c>
    </row>
    <row r="162" spans="1:32" hidden="1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4'!S:S,MATCH(R162,'Backing 4'!R:R,0)))</f>
        <v>Even</v>
      </c>
      <c r="R162" t="str">
        <f t="shared" si="6"/>
        <v>4 - Manager &amp; Operations</v>
      </c>
      <c r="S162" t="str">
        <f>IF(T162="","",INDEX('Backing 4'!X:X,MATCH(T162,'Backing 4'!W:W,0)))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0.99998716645340202</v>
      </c>
    </row>
    <row r="163" spans="1:32" hidden="1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4'!S:S,MATCH(R163,'Backing 4'!R:R,0)))</f>
        <v>Even</v>
      </c>
      <c r="R163" t="str">
        <f t="shared" si="6"/>
        <v>6 - Junior Officer &amp; Operations</v>
      </c>
      <c r="S163" t="str">
        <f>IF(T163="","",INDEX('Backing 4'!X:X,MATCH(T163,'Backing 4'!W:W,0)))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0.36872255376878005</v>
      </c>
    </row>
    <row r="164" spans="1:32" hidden="1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4'!S:S,MATCH(R164,'Backing 4'!R:R,0)))</f>
        <v>Inconclusive</v>
      </c>
      <c r="R164" t="str">
        <f t="shared" si="6"/>
        <v>4 - Manager &amp; Finance</v>
      </c>
      <c r="S164" t="str">
        <f>IF(T164="","",INDEX('Backing 4'!X:X,MATCH(T164,'Backing 4'!W:W,0)))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0.90389449993760951</v>
      </c>
    </row>
    <row r="165" spans="1:32" hidden="1">
      <c r="A165">
        <v>164</v>
      </c>
      <c r="B165" t="s">
        <v>8</v>
      </c>
      <c r="C165" s="4" t="s">
        <v>125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4'!S:S,MATCH(R165,'Backing 4'!R:R,0)))</f>
        <v/>
      </c>
      <c r="R165" t="str">
        <f t="shared" si="6"/>
        <v/>
      </c>
      <c r="S165" t="str">
        <f>IF(T165="","",INDEX('Backing 4'!X:X,MATCH(T165,'Backing 4'!W:W,0)))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0.25394206605449832</v>
      </c>
    </row>
    <row r="166" spans="1:32" hidden="1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4'!S:S,MATCH(R166,'Backing 4'!R:R,0)))</f>
        <v>Even</v>
      </c>
      <c r="R166" t="str">
        <f t="shared" si="6"/>
        <v>6 - Junior Officer &amp; Operations</v>
      </c>
      <c r="S166" t="str">
        <f>IF(T166="","",INDEX('Backing 4'!X:X,MATCH(T166,'Backing 4'!W:W,0)))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0.63830569797854431</v>
      </c>
    </row>
    <row r="167" spans="1:32" hidden="1">
      <c r="A167">
        <v>166</v>
      </c>
      <c r="B167" t="s">
        <v>8</v>
      </c>
      <c r="C167" t="s">
        <v>125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125</v>
      </c>
      <c r="N167" t="s">
        <v>16</v>
      </c>
      <c r="O167" s="1" t="s">
        <v>74</v>
      </c>
      <c r="P167" t="s">
        <v>74</v>
      </c>
      <c r="Q167" t="str">
        <f>IF(R167="","",INDEX('Backing 4'!S:S,MATCH(R167,'Backing 4'!R:R,0)))</f>
        <v>Even</v>
      </c>
      <c r="R167" t="str">
        <f t="shared" si="6"/>
        <v>5 - Senior Officer &amp; Sales &amp; Marketing</v>
      </c>
      <c r="S167" t="str">
        <f>IF(T167="","",INDEX('Backing 4'!X:X,MATCH(T167,'Backing 4'!W:W,0)))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0.34328140116334915</v>
      </c>
    </row>
    <row r="168" spans="1:32" hidden="1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4'!S:S,MATCH(R168,'Backing 4'!R:R,0)))</f>
        <v>Uneven - Men benefit</v>
      </c>
      <c r="R168" t="str">
        <f t="shared" si="6"/>
        <v>3 - Senior Manager &amp; Internal Services</v>
      </c>
      <c r="S168" t="str">
        <f>IF(T168="","",INDEX('Backing 4'!X:X,MATCH(T168,'Backing 4'!W:W,0)))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0.77605874777517647</v>
      </c>
    </row>
    <row r="169" spans="1:32" hidden="1">
      <c r="A169">
        <v>168</v>
      </c>
      <c r="B169" t="s">
        <v>8</v>
      </c>
      <c r="C169" t="s">
        <v>125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125</v>
      </c>
      <c r="N169" t="s">
        <v>16</v>
      </c>
      <c r="O169" s="1" t="s">
        <v>74</v>
      </c>
      <c r="P169" t="s">
        <v>74</v>
      </c>
      <c r="Q169" t="str">
        <f>IF(R169="","",INDEX('Backing 4'!S:S,MATCH(R169,'Backing 4'!R:R,0)))</f>
        <v>Even</v>
      </c>
      <c r="R169" t="str">
        <f t="shared" si="6"/>
        <v>5 - Senior Officer &amp; Sales &amp; Marketing</v>
      </c>
      <c r="S169" t="str">
        <f>IF(T169="","",INDEX('Backing 4'!X:X,MATCH(T169,'Backing 4'!W:W,0)))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0.31043822354197814</v>
      </c>
    </row>
    <row r="170" spans="1:32" hidden="1">
      <c r="A170">
        <v>169</v>
      </c>
      <c r="B170" t="s">
        <v>7</v>
      </c>
      <c r="C170" t="s">
        <v>125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125</v>
      </c>
      <c r="N170" t="s">
        <v>16</v>
      </c>
      <c r="O170" s="1" t="s">
        <v>74</v>
      </c>
      <c r="P170" t="s">
        <v>74</v>
      </c>
      <c r="Q170" t="str">
        <f>IF(R170="","",INDEX('Backing 4'!S:S,MATCH(R170,'Backing 4'!R:R,0)))</f>
        <v>Even</v>
      </c>
      <c r="R170" t="str">
        <f t="shared" si="6"/>
        <v>5 - Senior Officer &amp; Sales &amp; Marketing</v>
      </c>
      <c r="S170" t="str">
        <f>IF(T170="","",INDEX('Backing 4'!X:X,MATCH(T170,'Backing 4'!W:W,0)))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0.21992912408603094</v>
      </c>
    </row>
    <row r="171" spans="1:32" hidden="1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4'!S:S,MATCH(R171,'Backing 4'!R:R,0)))</f>
        <v>Uneven - Men benefit</v>
      </c>
      <c r="R171" t="str">
        <f t="shared" si="6"/>
        <v>4 - Manager &amp; Sales &amp; Marketing</v>
      </c>
      <c r="S171" t="str">
        <f>IF(T171="","",INDEX('Backing 4'!X:X,MATCH(T171,'Backing 4'!W:W,0)))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0.56366006907509292</v>
      </c>
    </row>
    <row r="172" spans="1:32" hidden="1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4'!S:S,MATCH(R172,'Backing 4'!R:R,0)))</f>
        <v>Uneven - Men benefit</v>
      </c>
      <c r="R172" t="str">
        <f t="shared" si="6"/>
        <v>4 - Manager &amp; Sales &amp; Marketing</v>
      </c>
      <c r="S172" t="str">
        <f>IF(T172="","",INDEX('Backing 4'!X:X,MATCH(T172,'Backing 4'!W:W,0)))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0.56291710938947692</v>
      </c>
    </row>
    <row r="173" spans="1:32" hidden="1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4'!S:S,MATCH(R173,'Backing 4'!R:R,0)))</f>
        <v>Inconclusive</v>
      </c>
      <c r="R173" t="str">
        <f t="shared" si="6"/>
        <v>3 - Senior Manager &amp; HR</v>
      </c>
      <c r="S173" t="str">
        <f>IF(T173="","",INDEX('Backing 4'!X:X,MATCH(T173,'Backing 4'!W:W,0)))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9.2473948944186923E-2</v>
      </c>
    </row>
    <row r="174" spans="1:32" hidden="1">
      <c r="A174">
        <v>173</v>
      </c>
      <c r="B174" t="s">
        <v>7</v>
      </c>
      <c r="C174" t="s">
        <v>125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125</v>
      </c>
      <c r="N174" t="s">
        <v>14</v>
      </c>
      <c r="O174" s="1">
        <v>0.4</v>
      </c>
      <c r="P174" t="s">
        <v>73</v>
      </c>
      <c r="Q174" t="str">
        <f>IF(R174="","",INDEX('Backing 4'!S:S,MATCH(R174,'Backing 4'!R:R,0)))</f>
        <v>Even</v>
      </c>
      <c r="R174" t="str">
        <f t="shared" si="6"/>
        <v>5 - Senior Officer &amp; Operations</v>
      </c>
      <c r="S174" t="str">
        <f>IF(T174="","",INDEX('Backing 4'!X:X,MATCH(T174,'Backing 4'!W:W,0)))</f>
        <v>Even</v>
      </c>
      <c r="T174" t="str">
        <f t="shared" si="7"/>
        <v>5 - Senior Officer</v>
      </c>
      <c r="U174">
        <v>1</v>
      </c>
      <c r="V174">
        <f>IF(D174="Y","",IF(W174="Y",INDEX('Backing 2'!B:B,MATCH(C174,'Backing 2'!C:C,0)),C174))</f>
        <v>0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0.41736685919516414</v>
      </c>
    </row>
    <row r="175" spans="1:32" hidden="1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4'!S:S,MATCH(R175,'Backing 4'!R:R,0)))</f>
        <v>Even</v>
      </c>
      <c r="R175" t="str">
        <f t="shared" si="6"/>
        <v>2 - Director &amp; Operations</v>
      </c>
      <c r="S175" t="s">
        <v>124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0.37103470595789279</v>
      </c>
    </row>
    <row r="176" spans="1:32" hidden="1">
      <c r="A176">
        <v>175</v>
      </c>
      <c r="B176" t="s">
        <v>8</v>
      </c>
      <c r="C176" t="s">
        <v>125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4'!S:S,MATCH(R176,'Backing 4'!R:R,0)))</f>
        <v>Inconclusive</v>
      </c>
      <c r="R176" t="str">
        <f t="shared" si="6"/>
        <v>5 - Senior Officer &amp; Finance</v>
      </c>
      <c r="S176" t="str">
        <f>IF(T176="","",INDEX('Backing 4'!X:X,MATCH(T176,'Backing 4'!W:W,0)))</f>
        <v>Even</v>
      </c>
      <c r="T176" t="str">
        <f t="shared" si="7"/>
        <v>5 - Senior Officer</v>
      </c>
      <c r="U176">
        <v>1</v>
      </c>
      <c r="V176">
        <f>IF(D176="Y","",IF(W176="Y",INDEX('Backing 2'!B:B,MATCH(C176,'Backing 2'!C:C,0)),C176))</f>
        <v>0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0.49516822027602259</v>
      </c>
    </row>
    <row r="177" spans="1:32" hidden="1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4'!S:S,MATCH(R177,'Backing 4'!R:R,0)))</f>
        <v>Uneven - Men benefit</v>
      </c>
      <c r="R177" t="str">
        <f t="shared" si="6"/>
        <v>3 - Senior Manager &amp; Internal Services</v>
      </c>
      <c r="S177" t="str">
        <f>IF(T177="","",INDEX('Backing 4'!X:X,MATCH(T177,'Backing 4'!W:W,0)))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0.27399881159643058</v>
      </c>
    </row>
    <row r="178" spans="1:32" hidden="1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4'!S:S,MATCH(R178,'Backing 4'!R:R,0)))</f>
        <v>Even</v>
      </c>
      <c r="R178" t="str">
        <f t="shared" si="6"/>
        <v>4 - Manager &amp; Operations</v>
      </c>
      <c r="S178" t="str">
        <f>IF(T178="","",INDEX('Backing 4'!X:X,MATCH(T178,'Backing 4'!W:W,0)))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0.22327024750430691</v>
      </c>
    </row>
    <row r="179" spans="1:32" hidden="1">
      <c r="A179">
        <v>178</v>
      </c>
      <c r="B179" t="s">
        <v>8</v>
      </c>
      <c r="C179" t="s">
        <v>125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125</v>
      </c>
      <c r="N179" t="s">
        <v>15</v>
      </c>
      <c r="O179" s="1">
        <v>0.9</v>
      </c>
      <c r="P179" t="s">
        <v>73</v>
      </c>
      <c r="Q179" t="str">
        <f>IF(R179="","",INDEX('Backing 4'!S:S,MATCH(R179,'Backing 4'!R:R,0)))</f>
        <v>Even</v>
      </c>
      <c r="R179" t="str">
        <f t="shared" si="6"/>
        <v>5 - Senior Officer &amp; Internal Services</v>
      </c>
      <c r="S179" t="str">
        <f>IF(T179="","",INDEX('Backing 4'!X:X,MATCH(T179,'Backing 4'!W:W,0)))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0.6169076653732648</v>
      </c>
    </row>
    <row r="180" spans="1:32" hidden="1">
      <c r="A180">
        <v>179</v>
      </c>
      <c r="B180" t="s">
        <v>8</v>
      </c>
      <c r="C180" t="s">
        <v>125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4'!S:S,MATCH(R180,'Backing 4'!R:R,0)))</f>
        <v>Even</v>
      </c>
      <c r="R180" t="str">
        <f t="shared" si="6"/>
        <v>5 - Senior Officer &amp; Sales &amp; Marketing</v>
      </c>
      <c r="S180" t="str">
        <f>IF(T180="","",INDEX('Backing 4'!X:X,MATCH(T180,'Backing 4'!W:W,0)))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0.3189206522392326</v>
      </c>
    </row>
    <row r="181" spans="1:32" hidden="1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4'!S:S,MATCH(R181,'Backing 4'!R:R,0)))</f>
        <v/>
      </c>
      <c r="R181" t="str">
        <f t="shared" si="6"/>
        <v/>
      </c>
      <c r="S181" t="str">
        <f>IF(T181="","",INDEX('Backing 4'!X:X,MATCH(T181,'Backing 4'!W:W,0)))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0.74940979534796071</v>
      </c>
    </row>
    <row r="182" spans="1:32" hidden="1">
      <c r="A182">
        <v>181</v>
      </c>
      <c r="B182" t="s">
        <v>7</v>
      </c>
      <c r="C182" t="s">
        <v>125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125</v>
      </c>
      <c r="N182" t="s">
        <v>14</v>
      </c>
      <c r="O182" s="1" t="s">
        <v>74</v>
      </c>
      <c r="P182" t="s">
        <v>74</v>
      </c>
      <c r="Q182" t="str">
        <f>IF(R182="","",INDEX('Backing 4'!S:S,MATCH(R182,'Backing 4'!R:R,0)))</f>
        <v>Even</v>
      </c>
      <c r="R182" t="str">
        <f t="shared" si="6"/>
        <v>5 - Senior Officer &amp; Operations</v>
      </c>
      <c r="S182" t="str">
        <f>IF(T182="","",INDEX('Backing 4'!X:X,MATCH(T182,'Backing 4'!W:W,0)))</f>
        <v>Even</v>
      </c>
      <c r="T182" t="str">
        <f t="shared" si="7"/>
        <v>5 - Senior Officer</v>
      </c>
      <c r="U182">
        <v>1</v>
      </c>
      <c r="V182">
        <f>IF(D182="Y","",IF(W182="Y",INDEX('Backing 2'!B:B,MATCH(C182,'Backing 2'!C:C,0)),C182))</f>
        <v>0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0.16354111538532901</v>
      </c>
    </row>
    <row r="183" spans="1:32" hidden="1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4'!S:S,MATCH(R183,'Backing 4'!R:R,0)))</f>
        <v/>
      </c>
      <c r="R183" t="str">
        <f t="shared" si="6"/>
        <v/>
      </c>
      <c r="S183" t="str">
        <f>IF(T183="","",INDEX('Backing 4'!X:X,MATCH(T183,'Backing 4'!W:W,0)))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0.97489859177723193</v>
      </c>
    </row>
    <row r="184" spans="1:32" hidden="1">
      <c r="A184">
        <v>183</v>
      </c>
      <c r="B184" t="s">
        <v>7</v>
      </c>
      <c r="C184" t="s">
        <v>125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125</v>
      </c>
      <c r="N184" t="s">
        <v>14</v>
      </c>
      <c r="O184" s="1">
        <v>0.6</v>
      </c>
      <c r="P184" t="s">
        <v>73</v>
      </c>
      <c r="Q184" t="str">
        <f>IF(R184="","",INDEX('Backing 4'!S:S,MATCH(R184,'Backing 4'!R:R,0)))</f>
        <v>Even</v>
      </c>
      <c r="R184" t="str">
        <f t="shared" si="6"/>
        <v>5 - Senior Officer &amp; Operations</v>
      </c>
      <c r="S184" t="str">
        <f>IF(T184="","",INDEX('Backing 4'!X:X,MATCH(T184,'Backing 4'!W:W,0)))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0.48985998814788045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4'!S:S,MATCH(R185,'Backing 4'!R:R,0)))</f>
        <v>Even</v>
      </c>
      <c r="R185" t="str">
        <f t="shared" si="6"/>
        <v>6 - Junior Officer &amp; Internal Services</v>
      </c>
      <c r="S185" t="str">
        <f>IF(T185="","",INDEX('Backing 4'!X:X,MATCH(T185,'Backing 4'!W:W,0)))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0.21733590301110672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4'!S:S,MATCH(R186,'Backing 4'!R:R,0)))</f>
        <v>Even</v>
      </c>
      <c r="R186" t="str">
        <f t="shared" si="6"/>
        <v>6 - Junior Officer &amp; Sales &amp; Marketing</v>
      </c>
      <c r="S186" t="str">
        <f>IF(T186="","",INDEX('Backing 4'!X:X,MATCH(T186,'Backing 4'!W:W,0)))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0.4167957024945419</v>
      </c>
    </row>
    <row r="187" spans="1:32" hidden="1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4'!S:S,MATCH(R187,'Backing 4'!R:R,0)))</f>
        <v>Even</v>
      </c>
      <c r="R187" t="str">
        <f t="shared" si="6"/>
        <v>6 - Junior Officer &amp; Operations</v>
      </c>
      <c r="S187" t="str">
        <f>IF(T187="","",INDEX('Backing 4'!X:X,MATCH(T187,'Backing 4'!W:W,0)))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0.6421017363560878</v>
      </c>
    </row>
    <row r="188" spans="1:32" hidden="1">
      <c r="A188">
        <v>187</v>
      </c>
      <c r="B188" t="s">
        <v>8</v>
      </c>
      <c r="C188" t="s">
        <v>125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125</v>
      </c>
      <c r="N188" t="s">
        <v>16</v>
      </c>
      <c r="O188" s="1" t="s">
        <v>74</v>
      </c>
      <c r="P188" t="s">
        <v>74</v>
      </c>
      <c r="Q188" t="str">
        <f>IF(R188="","",INDEX('Backing 4'!S:S,MATCH(R188,'Backing 4'!R:R,0)))</f>
        <v>Even</v>
      </c>
      <c r="R188" t="str">
        <f t="shared" si="6"/>
        <v>5 - Senior Officer &amp; Sales &amp; Marketing</v>
      </c>
      <c r="S188" t="str">
        <f>IF(T188="","",INDEX('Backing 4'!X:X,MATCH(T188,'Backing 4'!W:W,0)))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1.4447683425078295E-2</v>
      </c>
    </row>
    <row r="189" spans="1:32" hidden="1">
      <c r="A189">
        <v>188</v>
      </c>
      <c r="B189" t="s">
        <v>8</v>
      </c>
      <c r="C189" t="s">
        <v>125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125</v>
      </c>
      <c r="N189" t="s">
        <v>16</v>
      </c>
      <c r="O189" s="1" t="s">
        <v>74</v>
      </c>
      <c r="P189" t="s">
        <v>74</v>
      </c>
      <c r="Q189" t="str">
        <f>IF(R189="","",INDEX('Backing 4'!S:S,MATCH(R189,'Backing 4'!R:R,0)))</f>
        <v>Even</v>
      </c>
      <c r="R189" t="str">
        <f t="shared" si="6"/>
        <v>5 - Senior Officer &amp; Sales &amp; Marketing</v>
      </c>
      <c r="S189" t="str">
        <f>IF(T189="","",INDEX('Backing 4'!X:X,MATCH(T189,'Backing 4'!W:W,0)))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0.26748370407637456</v>
      </c>
    </row>
    <row r="190" spans="1:32" hidden="1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4'!S:S,MATCH(R190,'Backing 4'!R:R,0)))</f>
        <v>Even</v>
      </c>
      <c r="R190" t="str">
        <f t="shared" si="6"/>
        <v>6 - Junior Officer &amp; Operations</v>
      </c>
      <c r="S190" t="str">
        <f>IF(T190="","",INDEX('Backing 4'!X:X,MATCH(T190,'Backing 4'!W:W,0)))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0.82724594182950495</v>
      </c>
    </row>
    <row r="191" spans="1:32" hidden="1">
      <c r="A191">
        <v>190</v>
      </c>
      <c r="B191" t="s">
        <v>7</v>
      </c>
      <c r="C191" t="s">
        <v>125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125</v>
      </c>
      <c r="N191" t="s">
        <v>14</v>
      </c>
      <c r="O191" s="1" t="s">
        <v>74</v>
      </c>
      <c r="P191" t="s">
        <v>74</v>
      </c>
      <c r="Q191" t="str">
        <f>IF(R191="","",INDEX('Backing 4'!S:S,MATCH(R191,'Backing 4'!R:R,0)))</f>
        <v>Even</v>
      </c>
      <c r="R191" t="str">
        <f t="shared" si="6"/>
        <v>5 - Senior Officer &amp; Operations</v>
      </c>
      <c r="S191" t="str">
        <f>IF(T191="","",INDEX('Backing 4'!X:X,MATCH(T191,'Backing 4'!W:W,0)))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4.9366711695150167E-2</v>
      </c>
    </row>
    <row r="192" spans="1:32" hidden="1">
      <c r="A192">
        <v>191</v>
      </c>
      <c r="B192" t="s">
        <v>8</v>
      </c>
      <c r="C192" s="4" t="s">
        <v>125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4'!S:S,MATCH(R192,'Backing 4'!R:R,0)))</f>
        <v/>
      </c>
      <c r="R192" t="str">
        <f t="shared" si="6"/>
        <v/>
      </c>
      <c r="S192" t="str">
        <f>IF(T192="","",INDEX('Backing 4'!X:X,MATCH(T192,'Backing 4'!W:W,0)))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0.95963969082717426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4'!S:S,MATCH(R193,'Backing 4'!R:R,0)))</f>
        <v>Even</v>
      </c>
      <c r="R193" t="str">
        <f t="shared" si="6"/>
        <v>2 - Director &amp; Operations</v>
      </c>
      <c r="S193" t="s">
        <v>124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0.36900823209789801</v>
      </c>
    </row>
    <row r="194" spans="1:32" hidden="1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4'!S:S,MATCH(R194,'Backing 4'!R:R,0)))</f>
        <v/>
      </c>
      <c r="R194" t="str">
        <f t="shared" ref="R194:R257" si="9">IF(M194="","",IF(C194="1 - Executive","",C194&amp;" &amp; "&amp;N194))</f>
        <v/>
      </c>
      <c r="S194" t="str">
        <f>IF(T194="","",INDEX('Backing 4'!X:X,MATCH(T194,'Backing 4'!W:W,0)))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0.81612324265868241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4'!S:S,MATCH(R195,'Backing 4'!R:R,0)))</f>
        <v>Even</v>
      </c>
      <c r="R195" t="str">
        <f t="shared" si="9"/>
        <v>6 - Junior Officer &amp; Internal Services</v>
      </c>
      <c r="S195" t="str">
        <f>IF(T195="","",INDEX('Backing 4'!X:X,MATCH(T195,'Backing 4'!W:W,0)))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0.6398133375462719</v>
      </c>
    </row>
    <row r="196" spans="1:32" hidden="1">
      <c r="A196">
        <v>195</v>
      </c>
      <c r="B196" t="s">
        <v>8</v>
      </c>
      <c r="C196" t="s">
        <v>125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125</v>
      </c>
      <c r="N196" t="s">
        <v>14</v>
      </c>
      <c r="O196" s="1" t="s">
        <v>74</v>
      </c>
      <c r="P196" t="s">
        <v>74</v>
      </c>
      <c r="Q196" t="str">
        <f>IF(R196="","",INDEX('Backing 4'!S:S,MATCH(R196,'Backing 4'!R:R,0)))</f>
        <v>Even</v>
      </c>
      <c r="R196" t="str">
        <f t="shared" si="9"/>
        <v>5 - Senior Officer &amp; Operations</v>
      </c>
      <c r="S196" t="str">
        <f>IF(T196="","",INDEX('Backing 4'!X:X,MATCH(T196,'Backing 4'!W:W,0)))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0.93577328982040597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4'!S:S,MATCH(R197,'Backing 4'!R:R,0)))</f>
        <v>Even</v>
      </c>
      <c r="R197" t="str">
        <f t="shared" si="9"/>
        <v>3 - Senior Manager &amp; Operations</v>
      </c>
      <c r="S197" t="str">
        <f>IF(T197="","",INDEX('Backing 4'!X:X,MATCH(T197,'Backing 4'!W:W,0)))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0.81748747840904146</v>
      </c>
    </row>
    <row r="198" spans="1:32" hidden="1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4'!S:S,MATCH(R198,'Backing 4'!R:R,0)))</f>
        <v>Inconclusive</v>
      </c>
      <c r="R198" t="str">
        <f t="shared" si="9"/>
        <v>6 - Junior Officer &amp; Finance</v>
      </c>
      <c r="S198" t="str">
        <f>IF(T198="","",INDEX('Backing 4'!X:X,MATCH(T198,'Backing 4'!W:W,0)))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0.74772257875841386</v>
      </c>
    </row>
    <row r="199" spans="1:32" hidden="1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4'!S:S,MATCH(R199,'Backing 4'!R:R,0)))</f>
        <v/>
      </c>
      <c r="R199" t="str">
        <f t="shared" si="9"/>
        <v/>
      </c>
      <c r="S199" t="str">
        <f>IF(T199="","",INDEX('Backing 4'!X:X,MATCH(T199,'Backing 4'!W:W,0)))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0.81939481224826205</v>
      </c>
    </row>
    <row r="200" spans="1:32" hidden="1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4'!S:S,MATCH(R200,'Backing 4'!R:R,0)))</f>
        <v>Even</v>
      </c>
      <c r="R200" t="str">
        <f t="shared" si="9"/>
        <v>6 - Junior Officer &amp; Internal Services</v>
      </c>
      <c r="S200" t="str">
        <f>IF(T200="","",INDEX('Backing 4'!X:X,MATCH(T200,'Backing 4'!W:W,0)))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0.47549907682035286</v>
      </c>
    </row>
    <row r="201" spans="1:32" hidden="1">
      <c r="A201">
        <v>200</v>
      </c>
      <c r="B201" t="s">
        <v>8</v>
      </c>
      <c r="C201" s="4" t="s">
        <v>125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4'!S:S,MATCH(R201,'Backing 4'!R:R,0)))</f>
        <v/>
      </c>
      <c r="R201" t="str">
        <f t="shared" si="9"/>
        <v/>
      </c>
      <c r="S201" t="str">
        <f>IF(T201="","",INDEX('Backing 4'!X:X,MATCH(T201,'Backing 4'!W:W,0)))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0.18876658605223595</v>
      </c>
    </row>
    <row r="202" spans="1:32">
      <c r="A202">
        <v>201</v>
      </c>
      <c r="B202" t="s">
        <v>7</v>
      </c>
      <c r="C202" t="s">
        <v>125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125</v>
      </c>
      <c r="N202" t="s">
        <v>13</v>
      </c>
      <c r="O202" s="1">
        <v>0.6</v>
      </c>
      <c r="P202" t="s">
        <v>73</v>
      </c>
      <c r="Q202" t="str">
        <f>IF(R202="","",INDEX('Backing 4'!S:S,MATCH(R202,'Backing 4'!R:R,0)))</f>
        <v>Inconclusive</v>
      </c>
      <c r="R202" t="str">
        <f t="shared" si="9"/>
        <v>5 - Senior Officer &amp; HR</v>
      </c>
      <c r="S202" t="str">
        <f>IF(T202="","",INDEX('Backing 4'!X:X,MATCH(T202,'Backing 4'!W:W,0)))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0.61596073635910131</v>
      </c>
    </row>
    <row r="203" spans="1:32" hidden="1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4'!S:S,MATCH(R203,'Backing 4'!R:R,0)))</f>
        <v>Even</v>
      </c>
      <c r="R203" t="str">
        <f t="shared" si="9"/>
        <v>4 - Manager &amp; Internal Services</v>
      </c>
      <c r="S203" t="str">
        <f>IF(T203="","",INDEX('Backing 4'!X:X,MATCH(T203,'Backing 4'!W:W,0)))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0.33207602867659636</v>
      </c>
    </row>
    <row r="204" spans="1:32" hidden="1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4'!S:S,MATCH(R204,'Backing 4'!R:R,0)))</f>
        <v>Even</v>
      </c>
      <c r="R204" t="str">
        <f t="shared" si="9"/>
        <v>6 - Junior Officer &amp; Operations</v>
      </c>
      <c r="S204" t="str">
        <f>IF(T204="","",INDEX('Backing 4'!X:X,MATCH(T204,'Backing 4'!W:W,0)))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7.5360705894705671E-2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4'!S:S,MATCH(R205,'Backing 4'!R:R,0)))</f>
        <v>Even</v>
      </c>
      <c r="R205" t="str">
        <f t="shared" si="9"/>
        <v>6 - Junior Officer &amp; Sales &amp; Marketing</v>
      </c>
      <c r="S205" t="str">
        <f>IF(T205="","",INDEX('Backing 4'!X:X,MATCH(T205,'Backing 4'!W:W,0)))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0.18624045706561654</v>
      </c>
    </row>
    <row r="206" spans="1:32" hidden="1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4'!S:S,MATCH(R206,'Backing 4'!R:R,0)))</f>
        <v>Uneven - Men benefit</v>
      </c>
      <c r="R206" t="str">
        <f t="shared" si="9"/>
        <v>3 - Senior Manager &amp; Sales &amp; Marketing</v>
      </c>
      <c r="S206" t="str">
        <f>IF(T206="","",INDEX('Backing 4'!X:X,MATCH(T206,'Backing 4'!W:W,0)))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0.8368225702735036</v>
      </c>
    </row>
    <row r="207" spans="1:32" hidden="1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4'!S:S,MATCH(R207,'Backing 4'!R:R,0)))</f>
        <v>Inconclusive</v>
      </c>
      <c r="R207" t="str">
        <f t="shared" si="9"/>
        <v>4 - Manager &amp; Finance</v>
      </c>
      <c r="S207" t="str">
        <f>IF(T207="","",INDEX('Backing 4'!X:X,MATCH(T207,'Backing 4'!W:W,0)))</f>
        <v>Even</v>
      </c>
      <c r="T207" t="str">
        <f t="shared" si="10"/>
        <v>4 - Manager</v>
      </c>
      <c r="U207">
        <v>1</v>
      </c>
      <c r="V207">
        <f>IF(D207="Y","",IF(W207="Y",INDEX('Backing 2'!B:B,MATCH(C207,'Backing 2'!C:C,0)),C207))</f>
        <v>0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0.38446504040181906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4'!S:S,MATCH(R208,'Backing 4'!R:R,0)))</f>
        <v>Inconclusive</v>
      </c>
      <c r="R208" t="str">
        <f t="shared" si="9"/>
        <v>2 - Director &amp; Internal Services</v>
      </c>
      <c r="S208" t="s">
        <v>124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0.92211022278906074</v>
      </c>
    </row>
    <row r="209" spans="1:32" hidden="1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4'!S:S,MATCH(R209,'Backing 4'!R:R,0)))</f>
        <v>Even</v>
      </c>
      <c r="R209" t="str">
        <f t="shared" si="9"/>
        <v>6 - Junior Officer &amp; Internal Services</v>
      </c>
      <c r="S209" t="str">
        <f>IF(T209="","",INDEX('Backing 4'!X:X,MATCH(T209,'Backing 4'!W:W,0)))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0.37454433380276897</v>
      </c>
    </row>
    <row r="210" spans="1:32" hidden="1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4'!S:S,MATCH(R210,'Backing 4'!R:R,0)))</f>
        <v>Even</v>
      </c>
      <c r="R210" t="str">
        <f t="shared" si="9"/>
        <v>6 - Junior Officer &amp; Operations</v>
      </c>
      <c r="S210" t="str">
        <f>IF(T210="","",INDEX('Backing 4'!X:X,MATCH(T210,'Backing 4'!W:W,0)))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6.2508125135002479E-2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4'!S:S,MATCH(R211,'Backing 4'!R:R,0)))</f>
        <v/>
      </c>
      <c r="R211" t="str">
        <f t="shared" si="9"/>
        <v/>
      </c>
      <c r="S211" t="str">
        <f>IF(T211="","",INDEX('Backing 4'!X:X,MATCH(T211,'Backing 4'!W:W,0)))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0.31246807777803332</v>
      </c>
    </row>
    <row r="212" spans="1:32" hidden="1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4'!S:S,MATCH(R212,'Backing 4'!R:R,0)))</f>
        <v>Even</v>
      </c>
      <c r="R212" t="str">
        <f t="shared" si="9"/>
        <v>6 - Junior Officer &amp; Operations</v>
      </c>
      <c r="S212" t="str">
        <f>IF(T212="","",INDEX('Backing 4'!X:X,MATCH(T212,'Backing 4'!W:W,0)))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0.3652112342539825</v>
      </c>
    </row>
    <row r="213" spans="1:32">
      <c r="A213">
        <v>212</v>
      </c>
      <c r="B213" t="s">
        <v>8</v>
      </c>
      <c r="C213" t="s">
        <v>125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125</v>
      </c>
      <c r="N213" t="s">
        <v>16</v>
      </c>
      <c r="O213" s="1" t="s">
        <v>74</v>
      </c>
      <c r="P213" t="s">
        <v>74</v>
      </c>
      <c r="Q213" t="str">
        <f>IF(R213="","",INDEX('Backing 4'!S:S,MATCH(R213,'Backing 4'!R:R,0)))</f>
        <v>Even</v>
      </c>
      <c r="R213" t="str">
        <f t="shared" si="9"/>
        <v>5 - Senior Officer &amp; Sales &amp; Marketing</v>
      </c>
      <c r="S213" t="str">
        <f>IF(T213="","",INDEX('Backing 4'!X:X,MATCH(T213,'Backing 4'!W:W,0)))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0.55506787876786767</v>
      </c>
    </row>
    <row r="214" spans="1:32" hidden="1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4'!S:S,MATCH(R214,'Backing 4'!R:R,0)))</f>
        <v>Inconclusive</v>
      </c>
      <c r="R214" t="str">
        <f t="shared" si="9"/>
        <v>2 - Director &amp; HR</v>
      </c>
      <c r="S214" t="s">
        <v>124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0.28065385039020496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4'!S:S,MATCH(R215,'Backing 4'!R:R,0)))</f>
        <v>Even</v>
      </c>
      <c r="R215" t="str">
        <f t="shared" si="9"/>
        <v>6 - Junior Officer &amp; Sales &amp; Marketing</v>
      </c>
      <c r="S215" t="str">
        <f>IF(T215="","",INDEX('Backing 4'!X:X,MATCH(T215,'Backing 4'!W:W,0)))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0.63602706160038014</v>
      </c>
    </row>
    <row r="216" spans="1:32" hidden="1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4'!S:S,MATCH(R216,'Backing 4'!R:R,0)))</f>
        <v>Even</v>
      </c>
      <c r="R216" t="str">
        <f t="shared" si="9"/>
        <v>4 - Manager &amp; Operations</v>
      </c>
      <c r="S216" t="str">
        <f>IF(T216="","",INDEX('Backing 4'!X:X,MATCH(T216,'Backing 4'!W:W,0)))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0.76776591467878952</v>
      </c>
    </row>
    <row r="217" spans="1:32">
      <c r="A217">
        <v>216</v>
      </c>
      <c r="B217" t="s">
        <v>7</v>
      </c>
      <c r="C217" t="s">
        <v>125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4'!S:S,MATCH(R217,'Backing 4'!R:R,0)))</f>
        <v/>
      </c>
      <c r="R217" t="str">
        <f t="shared" si="9"/>
        <v/>
      </c>
      <c r="S217" t="str">
        <f>IF(T217="","",INDEX('Backing 4'!X:X,MATCH(T217,'Backing 4'!W:W,0)))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0.80934136988443406</v>
      </c>
    </row>
    <row r="218" spans="1:32" hidden="1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4'!S:S,MATCH(R218,'Backing 4'!R:R,0)))</f>
        <v>Even</v>
      </c>
      <c r="R218" t="str">
        <f t="shared" si="9"/>
        <v>6 - Junior Officer &amp; Sales &amp; Marketing</v>
      </c>
      <c r="S218" t="str">
        <f>IF(T218="","",INDEX('Backing 4'!X:X,MATCH(T218,'Backing 4'!W:W,0)))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0.79109635005139578</v>
      </c>
    </row>
    <row r="219" spans="1:32" hidden="1">
      <c r="A219">
        <v>218</v>
      </c>
      <c r="B219" t="s">
        <v>8</v>
      </c>
      <c r="C219" t="s">
        <v>125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125</v>
      </c>
      <c r="N219" t="s">
        <v>16</v>
      </c>
      <c r="O219" s="1" t="s">
        <v>74</v>
      </c>
      <c r="P219" t="s">
        <v>74</v>
      </c>
      <c r="Q219" t="str">
        <f>IF(R219="","",INDEX('Backing 4'!S:S,MATCH(R219,'Backing 4'!R:R,0)))</f>
        <v>Even</v>
      </c>
      <c r="R219" t="str">
        <f t="shared" si="9"/>
        <v>5 - Senior Officer &amp; Sales &amp; Marketing</v>
      </c>
      <c r="S219" t="str">
        <f>IF(T219="","",INDEX('Backing 4'!X:X,MATCH(T219,'Backing 4'!W:W,0)))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0.80275921978898579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4'!S:S,MATCH(R220,'Backing 4'!R:R,0)))</f>
        <v>Even</v>
      </c>
      <c r="R220" t="str">
        <f t="shared" si="9"/>
        <v>3 - Senior Manager &amp; Operations</v>
      </c>
      <c r="S220" t="str">
        <f>IF(T220="","",INDEX('Backing 4'!X:X,MATCH(T220,'Backing 4'!W:W,0)))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0.26894271466527964</v>
      </c>
    </row>
    <row r="221" spans="1:32" hidden="1">
      <c r="A221">
        <v>220</v>
      </c>
      <c r="B221" t="s">
        <v>8</v>
      </c>
      <c r="C221" t="s">
        <v>125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125</v>
      </c>
      <c r="N221" t="s">
        <v>16</v>
      </c>
      <c r="O221" s="1" t="s">
        <v>74</v>
      </c>
      <c r="P221" t="s">
        <v>74</v>
      </c>
      <c r="Q221" t="str">
        <f>IF(R221="","",INDEX('Backing 4'!S:S,MATCH(R221,'Backing 4'!R:R,0)))</f>
        <v>Even</v>
      </c>
      <c r="R221" t="str">
        <f t="shared" si="9"/>
        <v>5 - Senior Officer &amp; Sales &amp; Marketing</v>
      </c>
      <c r="S221" t="str">
        <f>IF(T221="","",INDEX('Backing 4'!X:X,MATCH(T221,'Backing 4'!W:W,0)))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0.77876708493842051</v>
      </c>
    </row>
    <row r="222" spans="1:32">
      <c r="A222">
        <v>221</v>
      </c>
      <c r="B222" t="s">
        <v>7</v>
      </c>
      <c r="C222" t="s">
        <v>125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125</v>
      </c>
      <c r="N222" t="s">
        <v>17</v>
      </c>
      <c r="O222" s="1" t="s">
        <v>74</v>
      </c>
      <c r="P222" t="s">
        <v>74</v>
      </c>
      <c r="Q222" t="str">
        <f>IF(R222="","",INDEX('Backing 4'!S:S,MATCH(R222,'Backing 4'!R:R,0)))</f>
        <v>Inconclusive</v>
      </c>
      <c r="R222" t="str">
        <f t="shared" si="9"/>
        <v>5 - Senior Officer &amp; Strategy</v>
      </c>
      <c r="S222" t="str">
        <f>IF(T222="","",INDEX('Backing 4'!X:X,MATCH(T222,'Backing 4'!W:W,0)))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0.93834130752190703</v>
      </c>
    </row>
    <row r="223" spans="1:32" hidden="1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4'!S:S,MATCH(R223,'Backing 4'!R:R,0)))</f>
        <v>Inconclusive</v>
      </c>
      <c r="R223" t="str">
        <f t="shared" si="9"/>
        <v>2 - Director &amp; Sales &amp; Marketing</v>
      </c>
      <c r="S223" t="s">
        <v>124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0.85717723478918662</v>
      </c>
    </row>
    <row r="224" spans="1:32">
      <c r="A224">
        <v>223</v>
      </c>
      <c r="B224" t="s">
        <v>7</v>
      </c>
      <c r="C224" t="s">
        <v>125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4'!S:S,MATCH(R224,'Backing 4'!R:R,0)))</f>
        <v/>
      </c>
      <c r="R224" t="str">
        <f t="shared" si="9"/>
        <v/>
      </c>
      <c r="S224" t="str">
        <f>IF(T224="","",INDEX('Backing 4'!X:X,MATCH(T224,'Backing 4'!W:W,0)))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0.18049114679008949</v>
      </c>
    </row>
    <row r="225" spans="1:32" hidden="1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4'!S:S,MATCH(R225,'Backing 4'!R:R,0)))</f>
        <v>Uneven - Men benefit</v>
      </c>
      <c r="R225" t="str">
        <f t="shared" si="9"/>
        <v>3 - Senior Manager &amp; Internal Services</v>
      </c>
      <c r="S225" t="str">
        <f>IF(T225="","",INDEX('Backing 4'!X:X,MATCH(T225,'Backing 4'!W:W,0)))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0.24347126983102729</v>
      </c>
    </row>
    <row r="226" spans="1:32" hidden="1">
      <c r="A226">
        <v>225</v>
      </c>
      <c r="B226" t="s">
        <v>8</v>
      </c>
      <c r="C226" t="s">
        <v>125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125</v>
      </c>
      <c r="N226" t="s">
        <v>16</v>
      </c>
      <c r="O226" s="1" t="s">
        <v>74</v>
      </c>
      <c r="P226" t="s">
        <v>74</v>
      </c>
      <c r="Q226" t="str">
        <f>IF(R226="","",INDEX('Backing 4'!S:S,MATCH(R226,'Backing 4'!R:R,0)))</f>
        <v>Even</v>
      </c>
      <c r="R226" t="str">
        <f t="shared" si="9"/>
        <v>5 - Senior Officer &amp; Sales &amp; Marketing</v>
      </c>
      <c r="S226" t="str">
        <f>IF(T226="","",INDEX('Backing 4'!X:X,MATCH(T226,'Backing 4'!W:W,0)))</f>
        <v>Even</v>
      </c>
      <c r="T226" t="str">
        <f t="shared" si="10"/>
        <v>5 - Senior Officer</v>
      </c>
      <c r="U226">
        <v>1</v>
      </c>
      <c r="V226">
        <f>IF(D226="Y","",IF(W226="Y",INDEX('Backing 2'!B:B,MATCH(C226,'Backing 2'!C:C,0)),C226))</f>
        <v>0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0.62065162229512438</v>
      </c>
    </row>
    <row r="227" spans="1:32" hidden="1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4'!S:S,MATCH(R227,'Backing 4'!R:R,0)))</f>
        <v>Even</v>
      </c>
      <c r="R227" t="str">
        <f t="shared" si="9"/>
        <v>6 - Junior Officer &amp; Sales &amp; Marketing</v>
      </c>
      <c r="S227" t="str">
        <f>IF(T227="","",INDEX('Backing 4'!X:X,MATCH(T227,'Backing 4'!W:W,0)))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0.24148541080644181</v>
      </c>
    </row>
    <row r="228" spans="1:32" hidden="1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4'!S:S,MATCH(R228,'Backing 4'!R:R,0)))</f>
        <v/>
      </c>
      <c r="R228" t="str">
        <f t="shared" si="9"/>
        <v/>
      </c>
      <c r="S228" t="str">
        <f>IF(T228="","",INDEX('Backing 4'!X:X,MATCH(T228,'Backing 4'!W:W,0)))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0.9383617449381576</v>
      </c>
    </row>
    <row r="229" spans="1:32" hidden="1">
      <c r="A229">
        <v>228</v>
      </c>
      <c r="B229" t="s">
        <v>8</v>
      </c>
      <c r="C229" t="s">
        <v>125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4'!S:S,MATCH(R229,'Backing 4'!R:R,0)))</f>
        <v>Even</v>
      </c>
      <c r="R229" t="str">
        <f t="shared" si="9"/>
        <v>5 - Senior Officer &amp; Internal Services</v>
      </c>
      <c r="S229" t="str">
        <f>IF(T229="","",INDEX('Backing 4'!X:X,MATCH(T229,'Backing 4'!W:W,0)))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0.81459562599304514</v>
      </c>
    </row>
    <row r="230" spans="1:32" hidden="1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4'!S:S,MATCH(R230,'Backing 4'!R:R,0)))</f>
        <v>Uneven - Men benefit</v>
      </c>
      <c r="R230" t="str">
        <f t="shared" si="9"/>
        <v>3 - Senior Manager &amp; Internal Services</v>
      </c>
      <c r="S230" t="str">
        <f>IF(T230="","",INDEX('Backing 4'!X:X,MATCH(T230,'Backing 4'!W:W,0)))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0.53693435471291728</v>
      </c>
    </row>
    <row r="231" spans="1:32" hidden="1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4'!S:S,MATCH(R231,'Backing 4'!R:R,0)))</f>
        <v/>
      </c>
      <c r="R231" t="str">
        <f t="shared" si="9"/>
        <v/>
      </c>
      <c r="S231" t="str">
        <f>IF(T231="","",INDEX('Backing 4'!X:X,MATCH(T231,'Backing 4'!W:W,0)))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0.66116966937205957</v>
      </c>
    </row>
    <row r="232" spans="1:32" hidden="1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4'!S:S,MATCH(R232,'Backing 4'!R:R,0)))</f>
        <v>Inconclusive</v>
      </c>
      <c r="R232" t="str">
        <f t="shared" si="9"/>
        <v>3 - Senior Manager &amp; Finance</v>
      </c>
      <c r="S232" t="str">
        <f>IF(T232="","",INDEX('Backing 4'!X:X,MATCH(T232,'Backing 4'!W:W,0)))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0.36182343317620569</v>
      </c>
    </row>
    <row r="233" spans="1:32" hidden="1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125</v>
      </c>
      <c r="N233" t="s">
        <v>14</v>
      </c>
      <c r="O233" s="1" t="s">
        <v>74</v>
      </c>
      <c r="P233" t="s">
        <v>74</v>
      </c>
      <c r="Q233" t="str">
        <f>IF(R233="","",INDEX('Backing 4'!S:S,MATCH(R233,'Backing 4'!R:R,0)))</f>
        <v>Even</v>
      </c>
      <c r="R233" t="str">
        <f t="shared" si="9"/>
        <v>6 - Junior Officer &amp; Operations</v>
      </c>
      <c r="S233" t="str">
        <f>IF(T233="","",INDEX('Backing 4'!X:X,MATCH(T233,'Backing 4'!W:W,0)))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0.79695912323438389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4'!S:S,MATCH(R234,'Backing 4'!R:R,0)))</f>
        <v>Inconclusive</v>
      </c>
      <c r="R234" t="str">
        <f t="shared" si="9"/>
        <v>6 - Junior Officer &amp; Strategy</v>
      </c>
      <c r="S234" t="str">
        <f>IF(T234="","",INDEX('Backing 4'!X:X,MATCH(T234,'Backing 4'!W:W,0)))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0.3948789728860318</v>
      </c>
    </row>
    <row r="235" spans="1:32" hidden="1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125</v>
      </c>
      <c r="N235" t="s">
        <v>14</v>
      </c>
      <c r="O235" s="1" t="s">
        <v>74</v>
      </c>
      <c r="P235" t="s">
        <v>74</v>
      </c>
      <c r="Q235" t="str">
        <f>IF(R235="","",INDEX('Backing 4'!S:S,MATCH(R235,'Backing 4'!R:R,0)))</f>
        <v>Even</v>
      </c>
      <c r="R235" t="str">
        <f t="shared" si="9"/>
        <v>6 - Junior Officer &amp; Operations</v>
      </c>
      <c r="S235" t="str">
        <f>IF(T235="","",INDEX('Backing 4'!X:X,MATCH(T235,'Backing 4'!W:W,0)))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0.17050390655554704</v>
      </c>
    </row>
    <row r="236" spans="1:32" hidden="1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4'!S:S,MATCH(R236,'Backing 4'!R:R,0)))</f>
        <v>Even</v>
      </c>
      <c r="R236" t="str">
        <f t="shared" si="9"/>
        <v>4 - Manager &amp; Internal Services</v>
      </c>
      <c r="S236" t="str">
        <f>IF(T236="","",INDEX('Backing 4'!X:X,MATCH(T236,'Backing 4'!W:W,0)))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0.40749565806301524</v>
      </c>
    </row>
    <row r="237" spans="1:32" hidden="1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4'!S:S,MATCH(R237,'Backing 4'!R:R,0)))</f>
        <v>Even</v>
      </c>
      <c r="R237" t="str">
        <f t="shared" si="9"/>
        <v>6 - Junior Officer &amp; Sales &amp; Marketing</v>
      </c>
      <c r="S237" t="str">
        <f>IF(T237="","",INDEX('Backing 4'!X:X,MATCH(T237,'Backing 4'!W:W,0)))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0.17726121030211772</v>
      </c>
    </row>
    <row r="238" spans="1:32" hidden="1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125</v>
      </c>
      <c r="N238" t="s">
        <v>14</v>
      </c>
      <c r="O238" s="1" t="s">
        <v>74</v>
      </c>
      <c r="P238" t="s">
        <v>74</v>
      </c>
      <c r="Q238" t="str">
        <f>IF(R238="","",INDEX('Backing 4'!S:S,MATCH(R238,'Backing 4'!R:R,0)))</f>
        <v>Even</v>
      </c>
      <c r="R238" t="str">
        <f t="shared" si="9"/>
        <v>6 - Junior Officer &amp; Operations</v>
      </c>
      <c r="S238" t="str">
        <f>IF(T238="","",INDEX('Backing 4'!X:X,MATCH(T238,'Backing 4'!W:W,0)))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5.9923024973982941E-2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4'!S:S,MATCH(R239,'Backing 4'!R:R,0)))</f>
        <v>Even</v>
      </c>
      <c r="R239" t="str">
        <f t="shared" si="9"/>
        <v>6 - Junior Officer &amp; Operations</v>
      </c>
      <c r="S239" t="str">
        <f>IF(T239="","",INDEX('Backing 4'!X:X,MATCH(T239,'Backing 4'!W:W,0)))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0.58327326098765664</v>
      </c>
    </row>
    <row r="240" spans="1:32" hidden="1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4'!S:S,MATCH(R240,'Backing 4'!R:R,0)))</f>
        <v>Uneven - Men benefit</v>
      </c>
      <c r="R240" t="str">
        <f t="shared" si="9"/>
        <v>4 - Manager &amp; Sales &amp; Marketing</v>
      </c>
      <c r="S240" t="str">
        <f>IF(T240="","",INDEX('Backing 4'!X:X,MATCH(T240,'Backing 4'!W:W,0)))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0.95848421301591502</v>
      </c>
    </row>
    <row r="241" spans="1:32" hidden="1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4'!S:S,MATCH(R241,'Backing 4'!R:R,0)))</f>
        <v>Even</v>
      </c>
      <c r="R241" t="str">
        <f t="shared" si="9"/>
        <v>6 - Junior Officer &amp; Operations</v>
      </c>
      <c r="S241" t="str">
        <f>IF(T241="","",INDEX('Backing 4'!X:X,MATCH(T241,'Backing 4'!W:W,0)))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0.50098639709900616</v>
      </c>
    </row>
    <row r="242" spans="1:32" hidden="1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4'!S:S,MATCH(R242,'Backing 4'!R:R,0)))</f>
        <v>Even</v>
      </c>
      <c r="R242" t="str">
        <f t="shared" si="9"/>
        <v>4 - Manager &amp; Internal Services</v>
      </c>
      <c r="S242" t="str">
        <f>IF(T242="","",INDEX('Backing 4'!X:X,MATCH(T242,'Backing 4'!W:W,0)))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0.71558187420313935</v>
      </c>
    </row>
    <row r="243" spans="1:32" hidden="1">
      <c r="A243">
        <v>242</v>
      </c>
      <c r="B243" t="s">
        <v>8</v>
      </c>
      <c r="C243" s="4" t="s">
        <v>125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4'!S:S,MATCH(R243,'Backing 4'!R:R,0)))</f>
        <v/>
      </c>
      <c r="R243" t="str">
        <f t="shared" si="9"/>
        <v/>
      </c>
      <c r="S243" t="str">
        <f>IF(T243="","",INDEX('Backing 4'!X:X,MATCH(T243,'Backing 4'!W:W,0)))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0.40610801081103631</v>
      </c>
    </row>
    <row r="244" spans="1:32" hidden="1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4'!S:S,MATCH(R244,'Backing 4'!R:R,0)))</f>
        <v>Even</v>
      </c>
      <c r="R244" t="str">
        <f t="shared" si="9"/>
        <v>2 - Director &amp; Operations</v>
      </c>
      <c r="S244" t="s">
        <v>124</v>
      </c>
      <c r="T244" t="str">
        <f t="shared" si="10"/>
        <v>2 - Director</v>
      </c>
      <c r="U244">
        <v>1</v>
      </c>
      <c r="V244">
        <f>IF(D244="Y","",IF(W244="Y",INDEX('Backing 2'!B:B,MATCH(C244,'Backing 2'!C:C,0)),C244))</f>
        <v>0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0.6237606317495259</v>
      </c>
    </row>
    <row r="245" spans="1:32" hidden="1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4'!S:S,MATCH(R245,'Backing 4'!R:R,0)))</f>
        <v>Uneven - Men benefit</v>
      </c>
      <c r="R245" t="str">
        <f t="shared" si="9"/>
        <v>3 - Senior Manager &amp; Sales &amp; Marketing</v>
      </c>
      <c r="S245" t="str">
        <f>IF(T245="","",INDEX('Backing 4'!X:X,MATCH(T245,'Backing 4'!W:W,0)))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0.28663762227702994</v>
      </c>
    </row>
    <row r="246" spans="1:32" hidden="1">
      <c r="A246">
        <v>245</v>
      </c>
      <c r="B246" t="s">
        <v>7</v>
      </c>
      <c r="C246" s="4" t="s">
        <v>125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4'!S:S,MATCH(R246,'Backing 4'!R:R,0)))</f>
        <v/>
      </c>
      <c r="R246" t="str">
        <f t="shared" si="9"/>
        <v/>
      </c>
      <c r="S246" t="str">
        <f>IF(T246="","",INDEX('Backing 4'!X:X,MATCH(T246,'Backing 4'!W:W,0)))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0.39236046240218125</v>
      </c>
    </row>
    <row r="247" spans="1:32" hidden="1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4'!S:S,MATCH(R247,'Backing 4'!R:R,0)))</f>
        <v/>
      </c>
      <c r="R247" t="str">
        <f t="shared" si="9"/>
        <v/>
      </c>
      <c r="S247" t="str">
        <f>IF(T247="","",INDEX('Backing 4'!X:X,MATCH(T247,'Backing 4'!W:W,0)))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3.9860509414879286E-2</v>
      </c>
    </row>
    <row r="248" spans="1:32" hidden="1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4'!S:S,MATCH(R248,'Backing 4'!R:R,0)))</f>
        <v>Even</v>
      </c>
      <c r="R248" t="str">
        <f t="shared" si="9"/>
        <v>6 - Junior Officer &amp; Operations</v>
      </c>
      <c r="S248" t="str">
        <f>IF(T248="","",INDEX('Backing 4'!X:X,MATCH(T248,'Backing 4'!W:W,0)))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0.66981743725899801</v>
      </c>
    </row>
    <row r="249" spans="1:32" hidden="1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4'!S:S,MATCH(R249,'Backing 4'!R:R,0)))</f>
        <v>Even</v>
      </c>
      <c r="R249" t="str">
        <f t="shared" si="9"/>
        <v>4 - Manager &amp; Operations</v>
      </c>
      <c r="S249" t="str">
        <f>IF(T249="","",INDEX('Backing 4'!X:X,MATCH(T249,'Backing 4'!W:W,0)))</f>
        <v>Even</v>
      </c>
      <c r="T249" t="str">
        <f t="shared" si="10"/>
        <v>4 - Manager</v>
      </c>
      <c r="U249">
        <v>1</v>
      </c>
      <c r="V249">
        <f>IF(D249="Y","",IF(W249="Y",INDEX('Backing 2'!B:B,MATCH(C249,'Backing 2'!C:C,0)),C249))</f>
        <v>0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6.1036368836427934E-2</v>
      </c>
    </row>
    <row r="250" spans="1:32" hidden="1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4'!S:S,MATCH(R250,'Backing 4'!R:R,0)))</f>
        <v>Even</v>
      </c>
      <c r="R250" t="str">
        <f t="shared" si="9"/>
        <v>6 - Junior Officer &amp; Operations</v>
      </c>
      <c r="S250" t="str">
        <f>IF(T250="","",INDEX('Backing 4'!X:X,MATCH(T250,'Backing 4'!W:W,0)))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1.5299412875180551E-2</v>
      </c>
    </row>
    <row r="251" spans="1:32" hidden="1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4'!S:S,MATCH(R251,'Backing 4'!R:R,0)))</f>
        <v/>
      </c>
      <c r="R251" t="str">
        <f t="shared" si="9"/>
        <v/>
      </c>
      <c r="S251" t="str">
        <f>IF(T251="","",INDEX('Backing 4'!X:X,MATCH(T251,'Backing 4'!W:W,0)))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0.11924291559292355</v>
      </c>
    </row>
    <row r="252" spans="1:32" hidden="1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125</v>
      </c>
      <c r="N252" t="s">
        <v>16</v>
      </c>
      <c r="O252" s="1" t="s">
        <v>74</v>
      </c>
      <c r="P252" t="s">
        <v>74</v>
      </c>
      <c r="Q252" t="str">
        <f>IF(R252="","",INDEX('Backing 4'!S:S,MATCH(R252,'Backing 4'!R:R,0)))</f>
        <v>Even</v>
      </c>
      <c r="R252" t="str">
        <f t="shared" si="9"/>
        <v>6 - Junior Officer &amp; Sales &amp; Marketing</v>
      </c>
      <c r="S252" t="str">
        <f>IF(T252="","",INDEX('Backing 4'!X:X,MATCH(T252,'Backing 4'!W:W,0)))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0.67796486695229252</v>
      </c>
    </row>
    <row r="253" spans="1:32" hidden="1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4'!S:S,MATCH(R253,'Backing 4'!R:R,0)))</f>
        <v>Even</v>
      </c>
      <c r="R253" t="str">
        <f t="shared" si="9"/>
        <v>6 - Junior Officer &amp; Operations</v>
      </c>
      <c r="S253" t="str">
        <f>IF(T253="","",INDEX('Backing 4'!X:X,MATCH(T253,'Backing 4'!W:W,0)))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3.1385717036362837E-2</v>
      </c>
    </row>
    <row r="254" spans="1:32" hidden="1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4'!S:S,MATCH(R254,'Backing 4'!R:R,0)))</f>
        <v>Inconclusive</v>
      </c>
      <c r="R254" t="str">
        <f t="shared" si="9"/>
        <v>6 - Junior Officer &amp; Finance</v>
      </c>
      <c r="S254" t="str">
        <f>IF(T254="","",INDEX('Backing 4'!X:X,MATCH(T254,'Backing 4'!W:W,0)))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0.799432202812144</v>
      </c>
    </row>
    <row r="255" spans="1:32" hidden="1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4'!S:S,MATCH(R255,'Backing 4'!R:R,0)))</f>
        <v>Even</v>
      </c>
      <c r="R255" t="str">
        <f t="shared" si="9"/>
        <v>6 - Junior Officer &amp; Internal Services</v>
      </c>
      <c r="S255" t="str">
        <f>IF(T255="","",INDEX('Backing 4'!X:X,MATCH(T255,'Backing 4'!W:W,0)))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0.97892248123723813</v>
      </c>
    </row>
    <row r="256" spans="1:32" hidden="1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4'!S:S,MATCH(R256,'Backing 4'!R:R,0)))</f>
        <v>Even</v>
      </c>
      <c r="R256" t="str">
        <f t="shared" si="9"/>
        <v>6 - Junior Officer &amp; Operations</v>
      </c>
      <c r="S256" t="str">
        <f>IF(T256="","",INDEX('Backing 4'!X:X,MATCH(T256,'Backing 4'!W:W,0)))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3.7107978787043416E-2</v>
      </c>
    </row>
    <row r="257" spans="1:32" hidden="1">
      <c r="A257">
        <v>256</v>
      </c>
      <c r="B257" t="s">
        <v>7</v>
      </c>
      <c r="C257" t="s">
        <v>125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125</v>
      </c>
      <c r="N257" t="s">
        <v>14</v>
      </c>
      <c r="O257" s="1" t="s">
        <v>74</v>
      </c>
      <c r="P257" t="s">
        <v>74</v>
      </c>
      <c r="Q257" t="str">
        <f>IF(R257="","",INDEX('Backing 4'!S:S,MATCH(R257,'Backing 4'!R:R,0)))</f>
        <v>Even</v>
      </c>
      <c r="R257" t="str">
        <f t="shared" si="9"/>
        <v>5 - Senior Officer &amp; Operations</v>
      </c>
      <c r="S257" t="str">
        <f>IF(T257="","",INDEX('Backing 4'!X:X,MATCH(T257,'Backing 4'!W:W,0)))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0.65423238291211294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4'!S:S,MATCH(R258,'Backing 4'!R:R,0)))</f>
        <v/>
      </c>
      <c r="R258" t="str">
        <f t="shared" ref="R258:R321" si="12">IF(M258="","",IF(C258="1 - Executive","",C258&amp;" &amp; "&amp;N258))</f>
        <v/>
      </c>
      <c r="S258" t="str">
        <f>IF(T258="","",INDEX('Backing 4'!X:X,MATCH(T258,'Backing 4'!W:W,0)))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0.56924268305735226</v>
      </c>
    </row>
    <row r="259" spans="1:32" hidden="1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4'!S:S,MATCH(R259,'Backing 4'!R:R,0)))</f>
        <v>Even</v>
      </c>
      <c r="R259" t="str">
        <f t="shared" si="12"/>
        <v>6 - Junior Officer &amp; Operations</v>
      </c>
      <c r="S259" t="str">
        <f>IF(T259="","",INDEX('Backing 4'!X:X,MATCH(T259,'Backing 4'!W:W,0)))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0.61185679562447404</v>
      </c>
    </row>
    <row r="260" spans="1:32" hidden="1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4'!S:S,MATCH(R260,'Backing 4'!R:R,0)))</f>
        <v>Inconclusive</v>
      </c>
      <c r="R260" t="str">
        <f t="shared" si="12"/>
        <v>6 - Junior Officer &amp; HR</v>
      </c>
      <c r="S260" t="str">
        <f>IF(T260="","",INDEX('Backing 4'!X:X,MATCH(T260,'Backing 4'!W:W,0)))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0.57163458300793824</v>
      </c>
    </row>
    <row r="261" spans="1:32" hidden="1">
      <c r="A261">
        <v>260</v>
      </c>
      <c r="B261" t="s">
        <v>8</v>
      </c>
      <c r="C261" t="s">
        <v>125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125</v>
      </c>
      <c r="N261" t="s">
        <v>16</v>
      </c>
      <c r="O261" s="1" t="s">
        <v>74</v>
      </c>
      <c r="P261" t="s">
        <v>74</v>
      </c>
      <c r="Q261" t="str">
        <f>IF(R261="","",INDEX('Backing 4'!S:S,MATCH(R261,'Backing 4'!R:R,0)))</f>
        <v>Even</v>
      </c>
      <c r="R261" t="str">
        <f t="shared" si="12"/>
        <v>5 - Senior Officer &amp; Sales &amp; Marketing</v>
      </c>
      <c r="S261" t="str">
        <f>IF(T261="","",INDEX('Backing 4'!X:X,MATCH(T261,'Backing 4'!W:W,0)))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0.90740715693672302</v>
      </c>
    </row>
    <row r="262" spans="1:32" hidden="1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4'!S:S,MATCH(R262,'Backing 4'!R:R,0)))</f>
        <v>Inconclusive</v>
      </c>
      <c r="R262" t="str">
        <f t="shared" si="12"/>
        <v>4 - Manager &amp; HR</v>
      </c>
      <c r="S262" t="str">
        <f>IF(T262="","",INDEX('Backing 4'!X:X,MATCH(T262,'Backing 4'!W:W,0)))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0.23054888657320205</v>
      </c>
    </row>
    <row r="263" spans="1:32" hidden="1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4'!S:S,MATCH(R263,'Backing 4'!R:R,0)))</f>
        <v>Inconclusive</v>
      </c>
      <c r="R263" t="str">
        <f t="shared" si="12"/>
        <v>2 - Director &amp; Finance</v>
      </c>
      <c r="S263" t="s">
        <v>124</v>
      </c>
      <c r="T263" t="str">
        <f t="shared" si="13"/>
        <v>2 - Director</v>
      </c>
      <c r="U263">
        <v>1</v>
      </c>
      <c r="V263">
        <f>IF(D263="Y","",IF(W263="Y",INDEX('Backing 2'!B:B,MATCH(C263,'Backing 2'!C:C,0)),C263))</f>
        <v>0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0.16490799150293944</v>
      </c>
    </row>
    <row r="264" spans="1:32">
      <c r="A264">
        <v>263</v>
      </c>
      <c r="B264" t="s">
        <v>8</v>
      </c>
      <c r="C264" t="s">
        <v>125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125</v>
      </c>
      <c r="N264" t="s">
        <v>14</v>
      </c>
      <c r="O264" s="1" t="s">
        <v>74</v>
      </c>
      <c r="P264" t="s">
        <v>74</v>
      </c>
      <c r="Q264" t="str">
        <f>IF(R264="","",INDEX('Backing 4'!S:S,MATCH(R264,'Backing 4'!R:R,0)))</f>
        <v>Even</v>
      </c>
      <c r="R264" t="str">
        <f t="shared" si="12"/>
        <v>5 - Senior Officer &amp; Operations</v>
      </c>
      <c r="S264" t="str">
        <f>IF(T264="","",INDEX('Backing 4'!X:X,MATCH(T264,'Backing 4'!W:W,0)))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0.98679031610978585</v>
      </c>
    </row>
    <row r="265" spans="1:32" hidden="1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125</v>
      </c>
      <c r="N265" t="s">
        <v>14</v>
      </c>
      <c r="O265" s="1" t="s">
        <v>74</v>
      </c>
      <c r="P265" t="s">
        <v>74</v>
      </c>
      <c r="Q265" t="str">
        <f>IF(R265="","",INDEX('Backing 4'!S:S,MATCH(R265,'Backing 4'!R:R,0)))</f>
        <v>Even</v>
      </c>
      <c r="R265" t="str">
        <f t="shared" si="12"/>
        <v>6 - Junior Officer &amp; Operations</v>
      </c>
      <c r="S265" t="str">
        <f>IF(T265="","",INDEX('Backing 4'!X:X,MATCH(T265,'Backing 4'!W:W,0)))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0.67768040909315996</v>
      </c>
    </row>
    <row r="266" spans="1:32" hidden="1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4'!S:S,MATCH(R266,'Backing 4'!R:R,0)))</f>
        <v>Even</v>
      </c>
      <c r="R266" t="str">
        <f t="shared" si="12"/>
        <v>4 - Manager &amp; Operations</v>
      </c>
      <c r="S266" t="str">
        <f>IF(T266="","",INDEX('Backing 4'!X:X,MATCH(T266,'Backing 4'!W:W,0)))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0.1786383869445789</v>
      </c>
    </row>
    <row r="267" spans="1:32" hidden="1">
      <c r="A267">
        <v>266</v>
      </c>
      <c r="B267" t="s">
        <v>7</v>
      </c>
      <c r="C267" t="s">
        <v>125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125</v>
      </c>
      <c r="N267" t="s">
        <v>14</v>
      </c>
      <c r="O267" s="1">
        <v>0.8</v>
      </c>
      <c r="P267" t="s">
        <v>73</v>
      </c>
      <c r="Q267" t="str">
        <f>IF(R267="","",INDEX('Backing 4'!S:S,MATCH(R267,'Backing 4'!R:R,0)))</f>
        <v>Even</v>
      </c>
      <c r="R267" t="str">
        <f t="shared" si="12"/>
        <v>5 - Senior Officer &amp; Operations</v>
      </c>
      <c r="S267" t="str">
        <f>IF(T267="","",INDEX('Backing 4'!X:X,MATCH(T267,'Backing 4'!W:W,0)))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0.28674046429798183</v>
      </c>
    </row>
    <row r="268" spans="1:32" hidden="1">
      <c r="A268">
        <v>267</v>
      </c>
      <c r="B268" t="s">
        <v>7</v>
      </c>
      <c r="C268" t="s">
        <v>125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125</v>
      </c>
      <c r="N268" t="s">
        <v>12</v>
      </c>
      <c r="O268" s="1" t="s">
        <v>74</v>
      </c>
      <c r="P268" t="s">
        <v>74</v>
      </c>
      <c r="Q268" t="str">
        <f>IF(R268="","",INDEX('Backing 4'!S:S,MATCH(R268,'Backing 4'!R:R,0)))</f>
        <v>Inconclusive</v>
      </c>
      <c r="R268" t="str">
        <f t="shared" si="12"/>
        <v>5 - Senior Officer &amp; Finance</v>
      </c>
      <c r="S268" t="str">
        <f>IF(T268="","",INDEX('Backing 4'!X:X,MATCH(T268,'Backing 4'!W:W,0)))</f>
        <v>Even</v>
      </c>
      <c r="T268" t="str">
        <f t="shared" si="13"/>
        <v>5 - Senior Officer</v>
      </c>
      <c r="U268">
        <v>1</v>
      </c>
      <c r="V268">
        <f>IF(D268="Y","",IF(W268="Y",INDEX('Backing 2'!B:B,MATCH(C268,'Backing 2'!C:C,0)),C268))</f>
        <v>0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0.60606144334610823</v>
      </c>
    </row>
    <row r="269" spans="1:32" hidden="1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4'!S:S,MATCH(R269,'Backing 4'!R:R,0)))</f>
        <v>Even</v>
      </c>
      <c r="R269" t="str">
        <f t="shared" si="12"/>
        <v>6 - Junior Officer &amp; Operations</v>
      </c>
      <c r="S269" t="str">
        <f>IF(T269="","",INDEX('Backing 4'!X:X,MATCH(T269,'Backing 4'!W:W,0)))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0.2048839931561045</v>
      </c>
    </row>
    <row r="270" spans="1:32" hidden="1">
      <c r="A270">
        <v>269</v>
      </c>
      <c r="B270" t="s">
        <v>8</v>
      </c>
      <c r="C270" t="s">
        <v>125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4'!S:S,MATCH(R270,'Backing 4'!R:R,0)))</f>
        <v>Inconclusive</v>
      </c>
      <c r="R270" t="str">
        <f t="shared" si="12"/>
        <v>5 - Senior Officer &amp; Strategy</v>
      </c>
      <c r="S270" t="str">
        <f>IF(T270="","",INDEX('Backing 4'!X:X,MATCH(T270,'Backing 4'!W:W,0)))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0.78579722892796044</v>
      </c>
    </row>
    <row r="271" spans="1:32" hidden="1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4'!S:S,MATCH(R271,'Backing 4'!R:R,0)))</f>
        <v>Even</v>
      </c>
      <c r="R271" t="str">
        <f t="shared" si="12"/>
        <v>6 - Junior Officer &amp; Operations</v>
      </c>
      <c r="S271" t="str">
        <f>IF(T271="","",INDEX('Backing 4'!X:X,MATCH(T271,'Backing 4'!W:W,0)))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0.68877475018114553</v>
      </c>
    </row>
    <row r="272" spans="1:32" hidden="1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4'!S:S,MATCH(R272,'Backing 4'!R:R,0)))</f>
        <v>Uneven - Men benefit</v>
      </c>
      <c r="R272" t="str">
        <f t="shared" si="12"/>
        <v>4 - Manager &amp; Sales &amp; Marketing</v>
      </c>
      <c r="S272" t="str">
        <f>IF(T272="","",INDEX('Backing 4'!X:X,MATCH(T272,'Backing 4'!W:W,0)))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0.1451482095538208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4'!S:S,MATCH(R273,'Backing 4'!R:R,0)))</f>
        <v>Even</v>
      </c>
      <c r="R273" t="str">
        <f t="shared" si="12"/>
        <v>2 - Director &amp; Operations</v>
      </c>
      <c r="S273" t="s">
        <v>124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0.60660495911311996</v>
      </c>
    </row>
    <row r="274" spans="1:32" hidden="1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4'!S:S,MATCH(R274,'Backing 4'!R:R,0)))</f>
        <v>Even</v>
      </c>
      <c r="R274" t="str">
        <f t="shared" si="12"/>
        <v>6 - Junior Officer &amp; Internal Services</v>
      </c>
      <c r="S274" t="str">
        <f>IF(T274="","",INDEX('Backing 4'!X:X,MATCH(T274,'Backing 4'!W:W,0)))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0.64284787425796708</v>
      </c>
    </row>
    <row r="275" spans="1:32" hidden="1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4'!S:S,MATCH(R275,'Backing 4'!R:R,0)))</f>
        <v>Even</v>
      </c>
      <c r="R275" t="str">
        <f t="shared" si="12"/>
        <v>6 - Junior Officer &amp; Operations</v>
      </c>
      <c r="S275" t="str">
        <f>IF(T275="","",INDEX('Backing 4'!X:X,MATCH(T275,'Backing 4'!W:W,0)))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133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0.99243675388870978</v>
      </c>
    </row>
    <row r="276" spans="1:32" hidden="1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4'!S:S,MATCH(R276,'Backing 4'!R:R,0)))</f>
        <v/>
      </c>
      <c r="R276" t="str">
        <f t="shared" si="12"/>
        <v/>
      </c>
      <c r="S276" t="str">
        <f>IF(T276="","",INDEX('Backing 4'!X:X,MATCH(T276,'Backing 4'!W:W,0)))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3.9031236217472065E-2</v>
      </c>
    </row>
    <row r="277" spans="1:32" hidden="1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4'!S:S,MATCH(R277,'Backing 4'!R:R,0)))</f>
        <v>Even</v>
      </c>
      <c r="R277" t="str">
        <f t="shared" si="12"/>
        <v>6 - Junior Officer &amp; Sales &amp; Marketing</v>
      </c>
      <c r="S277" t="str">
        <f>IF(T277="","",INDEX('Backing 4'!X:X,MATCH(T277,'Backing 4'!W:W,0)))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133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0.6531162534395808</v>
      </c>
    </row>
    <row r="278" spans="1:32" hidden="1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4'!S:S,MATCH(R278,'Backing 4'!R:R,0)))</f>
        <v>Even</v>
      </c>
      <c r="R278" t="str">
        <f t="shared" si="12"/>
        <v>6 - Junior Officer &amp; Operations</v>
      </c>
      <c r="S278" t="str">
        <f>IF(T278="","",INDEX('Backing 4'!X:X,MATCH(T278,'Backing 4'!W:W,0)))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0.96907375585042521</v>
      </c>
    </row>
    <row r="279" spans="1:32" hidden="1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4'!S:S,MATCH(R279,'Backing 4'!R:R,0)))</f>
        <v>Uneven - Men benefit</v>
      </c>
      <c r="R279" t="str">
        <f t="shared" si="12"/>
        <v>3 - Senior Manager &amp; Sales &amp; Marketing</v>
      </c>
      <c r="S279" t="str">
        <f>IF(T279="","",INDEX('Backing 4'!X:X,MATCH(T279,'Backing 4'!W:W,0)))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0.15532386681544053</v>
      </c>
    </row>
    <row r="280" spans="1:32" hidden="1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4'!S:S,MATCH(R280,'Backing 4'!R:R,0)))</f>
        <v>Even</v>
      </c>
      <c r="R280" t="str">
        <f t="shared" si="12"/>
        <v>6 - Junior Officer &amp; Sales &amp; Marketing</v>
      </c>
      <c r="S280" t="str">
        <f>IF(T280="","",INDEX('Backing 4'!X:X,MATCH(T280,'Backing 4'!W:W,0)))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0.26410329469542082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4'!S:S,MATCH(R281,'Backing 4'!R:R,0)))</f>
        <v/>
      </c>
      <c r="R281" t="str">
        <f t="shared" si="12"/>
        <v/>
      </c>
      <c r="S281" t="str">
        <f>IF(T281="","",INDEX('Backing 4'!X:X,MATCH(T281,'Backing 4'!W:W,0)))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0.54167398779043852</v>
      </c>
    </row>
    <row r="282" spans="1:32" hidden="1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4'!S:S,MATCH(R282,'Backing 4'!R:R,0)))</f>
        <v>Even</v>
      </c>
      <c r="R282" t="str">
        <f t="shared" si="12"/>
        <v>6 - Junior Officer &amp; Operations</v>
      </c>
      <c r="S282" t="str">
        <f>IF(T282="","",INDEX('Backing 4'!X:X,MATCH(T282,'Backing 4'!W:W,0)))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0.56631188696818202</v>
      </c>
    </row>
    <row r="283" spans="1:32" hidden="1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4'!S:S,MATCH(R283,'Backing 4'!R:R,0)))</f>
        <v>Inconclusive</v>
      </c>
      <c r="R283" t="str">
        <f t="shared" si="12"/>
        <v>2 - Director &amp; Internal Services</v>
      </c>
      <c r="S283" t="s">
        <v>124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0.78795837051386608</v>
      </c>
    </row>
    <row r="284" spans="1:32" hidden="1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4'!S:S,MATCH(R284,'Backing 4'!R:R,0)))</f>
        <v>Even</v>
      </c>
      <c r="R284" t="str">
        <f t="shared" si="12"/>
        <v>6 - Junior Officer &amp; Operations</v>
      </c>
      <c r="S284" t="str">
        <f>IF(T284="","",INDEX('Backing 4'!X:X,MATCH(T284,'Backing 4'!W:W,0)))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0.1766151893682204</v>
      </c>
    </row>
    <row r="285" spans="1:32" hidden="1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4'!S:S,MATCH(R285,'Backing 4'!R:R,0)))</f>
        <v>Even</v>
      </c>
      <c r="R285" t="str">
        <f t="shared" si="12"/>
        <v>6 - Junior Officer &amp; Operations</v>
      </c>
      <c r="S285" t="str">
        <f>IF(T285="","",INDEX('Backing 4'!X:X,MATCH(T285,'Backing 4'!W:W,0)))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1.8537742547611646E-2</v>
      </c>
    </row>
    <row r="286" spans="1:32" hidden="1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4'!S:S,MATCH(R286,'Backing 4'!R:R,0)))</f>
        <v>Even</v>
      </c>
      <c r="R286" t="str">
        <f t="shared" si="12"/>
        <v>6 - Junior Officer &amp; Sales &amp; Marketing</v>
      </c>
      <c r="S286" t="str">
        <f>IF(T286="","",INDEX('Backing 4'!X:X,MATCH(T286,'Backing 4'!W:W,0)))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0.17652618573655721</v>
      </c>
    </row>
    <row r="287" spans="1:32" hidden="1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4'!S:S,MATCH(R287,'Backing 4'!R:R,0)))</f>
        <v>Even</v>
      </c>
      <c r="R287" t="str">
        <f t="shared" si="12"/>
        <v>4 - Manager &amp; Operations</v>
      </c>
      <c r="S287" t="str">
        <f>IF(T287="","",INDEX('Backing 4'!X:X,MATCH(T287,'Backing 4'!W:W,0)))</f>
        <v>Even</v>
      </c>
      <c r="T287" t="str">
        <f t="shared" si="13"/>
        <v>4 - Manager</v>
      </c>
      <c r="U287">
        <v>1</v>
      </c>
      <c r="V287">
        <f>IF(D287="Y","",IF(W287="Y",INDEX('Backing 2'!B:B,MATCH(C287,'Backing 2'!C:C,0)),C287))</f>
        <v>0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0.47302305729626615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4'!S:S,MATCH(R288,'Backing 4'!R:R,0)))</f>
        <v>Even</v>
      </c>
      <c r="R288" t="str">
        <f t="shared" si="12"/>
        <v>6 - Junior Officer &amp; Internal Services</v>
      </c>
      <c r="S288" t="str">
        <f>IF(T288="","",INDEX('Backing 4'!X:X,MATCH(T288,'Backing 4'!W:W,0)))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0.23771103454499376</v>
      </c>
    </row>
    <row r="289" spans="1:32" hidden="1">
      <c r="A289">
        <v>288</v>
      </c>
      <c r="B289" t="s">
        <v>8</v>
      </c>
      <c r="C289" t="s">
        <v>125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125</v>
      </c>
      <c r="N289" t="s">
        <v>16</v>
      </c>
      <c r="O289" s="1" t="s">
        <v>74</v>
      </c>
      <c r="P289" t="s">
        <v>74</v>
      </c>
      <c r="Q289" t="str">
        <f>IF(R289="","",INDEX('Backing 4'!S:S,MATCH(R289,'Backing 4'!R:R,0)))</f>
        <v>Even</v>
      </c>
      <c r="R289" t="str">
        <f t="shared" si="12"/>
        <v>5 - Senior Officer &amp; Sales &amp; Marketing</v>
      </c>
      <c r="S289" t="str">
        <f>IF(T289="","",INDEX('Backing 4'!X:X,MATCH(T289,'Backing 4'!W:W,0)))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8.994157083759502E-3</v>
      </c>
    </row>
    <row r="290" spans="1:32" hidden="1">
      <c r="A290">
        <v>289</v>
      </c>
      <c r="B290" t="s">
        <v>7</v>
      </c>
      <c r="C290" t="s">
        <v>125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125</v>
      </c>
      <c r="N290" t="s">
        <v>16</v>
      </c>
      <c r="O290" s="1" t="s">
        <v>74</v>
      </c>
      <c r="P290" t="s">
        <v>74</v>
      </c>
      <c r="Q290" t="str">
        <f>IF(R290="","",INDEX('Backing 4'!S:S,MATCH(R290,'Backing 4'!R:R,0)))</f>
        <v>Even</v>
      </c>
      <c r="R290" t="str">
        <f t="shared" si="12"/>
        <v>5 - Senior Officer &amp; Sales &amp; Marketing</v>
      </c>
      <c r="S290" t="str">
        <f>IF(T290="","",INDEX('Backing 4'!X:X,MATCH(T290,'Backing 4'!W:W,0)))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0.42307144151156895</v>
      </c>
    </row>
    <row r="291" spans="1:32" hidden="1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4'!S:S,MATCH(R291,'Backing 4'!R:R,0)))</f>
        <v>Even</v>
      </c>
      <c r="R291" t="str">
        <f t="shared" si="12"/>
        <v>6 - Junior Officer &amp; Operations</v>
      </c>
      <c r="S291" t="str">
        <f>IF(T291="","",INDEX('Backing 4'!X:X,MATCH(T291,'Backing 4'!W:W,0)))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8.9425795142706987E-2</v>
      </c>
    </row>
    <row r="292" spans="1:32" hidden="1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4'!S:S,MATCH(R292,'Backing 4'!R:R,0)))</f>
        <v>Uneven - Men benefit</v>
      </c>
      <c r="R292" t="str">
        <f t="shared" si="12"/>
        <v>4 - Manager &amp; Sales &amp; Marketing</v>
      </c>
      <c r="S292" t="str">
        <f>IF(T292="","",INDEX('Backing 4'!X:X,MATCH(T292,'Backing 4'!W:W,0)))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0.56721700446777079</v>
      </c>
    </row>
    <row r="293" spans="1:32" hidden="1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4'!S:S,MATCH(R293,'Backing 4'!R:R,0)))</f>
        <v>Even</v>
      </c>
      <c r="R293" t="str">
        <f t="shared" si="12"/>
        <v>6 - Junior Officer &amp; Sales &amp; Marketing</v>
      </c>
      <c r="S293" t="str">
        <f>IF(T293="","",INDEX('Backing 4'!X:X,MATCH(T293,'Backing 4'!W:W,0)))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5.3066333644324004E-2</v>
      </c>
    </row>
    <row r="294" spans="1:32" hidden="1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125</v>
      </c>
      <c r="N294" t="s">
        <v>15</v>
      </c>
      <c r="O294" s="1">
        <v>0.6</v>
      </c>
      <c r="P294" t="s">
        <v>73</v>
      </c>
      <c r="Q294" t="str">
        <f>IF(R294="","",INDEX('Backing 4'!S:S,MATCH(R294,'Backing 4'!R:R,0)))</f>
        <v>Even</v>
      </c>
      <c r="R294" t="str">
        <f t="shared" si="12"/>
        <v>6 - Junior Officer &amp; Internal Services</v>
      </c>
      <c r="S294" t="str">
        <f>IF(T294="","",INDEX('Backing 4'!X:X,MATCH(T294,'Backing 4'!W:W,0)))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0.658488871189162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4'!S:S,MATCH(R295,'Backing 4'!R:R,0)))</f>
        <v>Even</v>
      </c>
      <c r="R295" t="str">
        <f t="shared" si="12"/>
        <v>4 - Manager &amp; Operations</v>
      </c>
      <c r="S295" t="str">
        <f>IF(T295="","",INDEX('Backing 4'!X:X,MATCH(T295,'Backing 4'!W:W,0)))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0.7167517852175912</v>
      </c>
    </row>
    <row r="296" spans="1:32" hidden="1">
      <c r="A296">
        <v>295</v>
      </c>
      <c r="B296" t="s">
        <v>7</v>
      </c>
      <c r="C296" t="s">
        <v>125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125</v>
      </c>
      <c r="N296" t="s">
        <v>14</v>
      </c>
      <c r="O296" s="1" t="s">
        <v>74</v>
      </c>
      <c r="P296" t="s">
        <v>74</v>
      </c>
      <c r="Q296" t="str">
        <f>IF(R296="","",INDEX('Backing 4'!S:S,MATCH(R296,'Backing 4'!R:R,0)))</f>
        <v>Even</v>
      </c>
      <c r="R296" t="str">
        <f t="shared" si="12"/>
        <v>5 - Senior Officer &amp; Operations</v>
      </c>
      <c r="S296" t="str">
        <f>IF(T296="","",INDEX('Backing 4'!X:X,MATCH(T296,'Backing 4'!W:W,0)))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0.53589450080356393</v>
      </c>
    </row>
    <row r="297" spans="1:32" hidden="1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4'!S:S,MATCH(R297,'Backing 4'!R:R,0)))</f>
        <v>Even</v>
      </c>
      <c r="R297" t="str">
        <f t="shared" si="12"/>
        <v>6 - Junior Officer &amp; Sales &amp; Marketing</v>
      </c>
      <c r="S297" t="str">
        <f>IF(T297="","",INDEX('Backing 4'!X:X,MATCH(T297,'Backing 4'!W:W,0)))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4.1016109733502781E-2</v>
      </c>
    </row>
    <row r="298" spans="1:32" hidden="1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4'!S:S,MATCH(R298,'Backing 4'!R:R,0)))</f>
        <v>Even</v>
      </c>
      <c r="R298" t="str">
        <f t="shared" si="12"/>
        <v>6 - Junior Officer &amp; Sales &amp; Marketing</v>
      </c>
      <c r="S298" t="str">
        <f>IF(T298="","",INDEX('Backing 4'!X:X,MATCH(T298,'Backing 4'!W:W,0)))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0.40892842013237152</v>
      </c>
    </row>
    <row r="299" spans="1:32" hidden="1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4'!S:S,MATCH(R299,'Backing 4'!R:R,0)))</f>
        <v>Even</v>
      </c>
      <c r="R299" t="str">
        <f t="shared" si="12"/>
        <v>3 - Senior Manager &amp; Operations</v>
      </c>
      <c r="S299" t="str">
        <f>IF(T299="","",INDEX('Backing 4'!X:X,MATCH(T299,'Backing 4'!W:W,0)))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0.52509026718984775</v>
      </c>
    </row>
    <row r="300" spans="1:32" hidden="1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125</v>
      </c>
      <c r="N300" t="s">
        <v>16</v>
      </c>
      <c r="O300" s="1" t="s">
        <v>74</v>
      </c>
      <c r="P300" t="s">
        <v>74</v>
      </c>
      <c r="Q300" t="str">
        <f>IF(R300="","",INDEX('Backing 4'!S:S,MATCH(R300,'Backing 4'!R:R,0)))</f>
        <v>Even</v>
      </c>
      <c r="R300" t="str">
        <f t="shared" si="12"/>
        <v>6 - Junior Officer &amp; Sales &amp; Marketing</v>
      </c>
      <c r="S300" t="str">
        <f>IF(T300="","",INDEX('Backing 4'!X:X,MATCH(T300,'Backing 4'!W:W,0)))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0.81737160520263064</v>
      </c>
    </row>
    <row r="301" spans="1:32" hidden="1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4'!S:S,MATCH(R301,'Backing 4'!R:R,0)))</f>
        <v>Even</v>
      </c>
      <c r="R301" t="str">
        <f t="shared" si="12"/>
        <v>4 - Manager &amp; Operations</v>
      </c>
      <c r="S301" t="str">
        <f>IF(T301="","",INDEX('Backing 4'!X:X,MATCH(T301,'Backing 4'!W:W,0)))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0.18860109238954348</v>
      </c>
    </row>
    <row r="302" spans="1:32" hidden="1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4'!S:S,MATCH(R302,'Backing 4'!R:R,0)))</f>
        <v>Even</v>
      </c>
      <c r="R302" t="str">
        <f t="shared" si="12"/>
        <v>6 - Junior Officer &amp; Operations</v>
      </c>
      <c r="S302" t="str">
        <f>IF(T302="","",INDEX('Backing 4'!X:X,MATCH(T302,'Backing 4'!W:W,0)))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0.64678004053058646</v>
      </c>
    </row>
    <row r="303" spans="1:32" hidden="1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4'!S:S,MATCH(R303,'Backing 4'!R:R,0)))</f>
        <v>Even</v>
      </c>
      <c r="R303" t="str">
        <f t="shared" si="12"/>
        <v>6 - Junior Officer &amp; Internal Services</v>
      </c>
      <c r="S303" t="str">
        <f>IF(T303="","",INDEX('Backing 4'!X:X,MATCH(T303,'Backing 4'!W:W,0)))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0.95673931919267308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4'!S:S,MATCH(R304,'Backing 4'!R:R,0)))</f>
        <v>Even</v>
      </c>
      <c r="R304" t="str">
        <f t="shared" si="12"/>
        <v>4 - Manager &amp; Operations</v>
      </c>
      <c r="S304" t="str">
        <f>IF(T304="","",INDEX('Backing 4'!X:X,MATCH(T304,'Backing 4'!W:W,0)))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6.0892161677412404E-2</v>
      </c>
    </row>
    <row r="305" spans="1:32" hidden="1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4'!S:S,MATCH(R305,'Backing 4'!R:R,0)))</f>
        <v>Even</v>
      </c>
      <c r="R305" t="str">
        <f t="shared" si="12"/>
        <v>3 - Senior Manager &amp; Operations</v>
      </c>
      <c r="S305" t="str">
        <f>IF(T305="","",INDEX('Backing 4'!X:X,MATCH(T305,'Backing 4'!W:W,0)))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0.27347640909246973</v>
      </c>
    </row>
    <row r="306" spans="1:32" hidden="1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125</v>
      </c>
      <c r="N306" t="s">
        <v>16</v>
      </c>
      <c r="O306" s="1" t="s">
        <v>74</v>
      </c>
      <c r="P306" t="s">
        <v>74</v>
      </c>
      <c r="Q306" t="str">
        <f>IF(R306="","",INDEX('Backing 4'!S:S,MATCH(R306,'Backing 4'!R:R,0)))</f>
        <v>Even</v>
      </c>
      <c r="R306" t="str">
        <f t="shared" si="12"/>
        <v>6 - Junior Officer &amp; Sales &amp; Marketing</v>
      </c>
      <c r="S306" t="str">
        <f>IF(T306="","",INDEX('Backing 4'!X:X,MATCH(T306,'Backing 4'!W:W,0)))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0.22318908691200989</v>
      </c>
    </row>
    <row r="307" spans="1:32" hidden="1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4'!S:S,MATCH(R307,'Backing 4'!R:R,0)))</f>
        <v>Even</v>
      </c>
      <c r="R307" t="str">
        <f t="shared" si="12"/>
        <v>6 - Junior Officer &amp; Operations</v>
      </c>
      <c r="S307" t="str">
        <f>IF(T307="","",INDEX('Backing 4'!X:X,MATCH(T307,'Backing 4'!W:W,0)))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0.7302967958128298</v>
      </c>
    </row>
    <row r="308" spans="1:32" hidden="1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4'!S:S,MATCH(R308,'Backing 4'!R:R,0)))</f>
        <v>Even</v>
      </c>
      <c r="R308" t="str">
        <f t="shared" si="12"/>
        <v>6 - Junior Officer &amp; Operations</v>
      </c>
      <c r="S308" t="str">
        <f>IF(T308="","",INDEX('Backing 4'!X:X,MATCH(T308,'Backing 4'!W:W,0)))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0.58180968485307105</v>
      </c>
    </row>
    <row r="309" spans="1:32">
      <c r="A309">
        <v>308</v>
      </c>
      <c r="B309" t="s">
        <v>7</v>
      </c>
      <c r="C309" t="s">
        <v>125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125</v>
      </c>
      <c r="N309" t="s">
        <v>16</v>
      </c>
      <c r="O309" s="1" t="s">
        <v>74</v>
      </c>
      <c r="P309" t="s">
        <v>74</v>
      </c>
      <c r="Q309" t="str">
        <f>IF(R309="","",INDEX('Backing 4'!S:S,MATCH(R309,'Backing 4'!R:R,0)))</f>
        <v>Even</v>
      </c>
      <c r="R309" t="str">
        <f t="shared" si="12"/>
        <v>5 - Senior Officer &amp; Sales &amp; Marketing</v>
      </c>
      <c r="S309" t="str">
        <f>IF(T309="","",INDEX('Backing 4'!X:X,MATCH(T309,'Backing 4'!W:W,0)))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0.6492119651062539</v>
      </c>
    </row>
    <row r="310" spans="1:32" hidden="1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4'!S:S,MATCH(R310,'Backing 4'!R:R,0)))</f>
        <v/>
      </c>
      <c r="R310" t="str">
        <f t="shared" si="12"/>
        <v/>
      </c>
      <c r="S310" t="str">
        <f>IF(T310="","",INDEX('Backing 4'!X:X,MATCH(T310,'Backing 4'!W:W,0)))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0.518849318368929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4'!S:S,MATCH(R311,'Backing 4'!R:R,0)))</f>
        <v>Even</v>
      </c>
      <c r="R311" t="str">
        <f t="shared" si="12"/>
        <v>4 - Manager &amp; Operations</v>
      </c>
      <c r="S311" t="str">
        <f>IF(T311="","",INDEX('Backing 4'!X:X,MATCH(T311,'Backing 4'!W:W,0)))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0.96055772078159618</v>
      </c>
    </row>
    <row r="312" spans="1:32" hidden="1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4'!S:S,MATCH(R312,'Backing 4'!R:R,0)))</f>
        <v>Even</v>
      </c>
      <c r="R312" t="str">
        <f t="shared" si="12"/>
        <v>6 - Junior Officer &amp; Operations</v>
      </c>
      <c r="S312" t="str">
        <f>IF(T312="","",INDEX('Backing 4'!X:X,MATCH(T312,'Backing 4'!W:W,0)))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5.9736618671092367E-2</v>
      </c>
    </row>
    <row r="313" spans="1:32" hidden="1">
      <c r="A313">
        <v>312</v>
      </c>
      <c r="B313" t="s">
        <v>7</v>
      </c>
      <c r="C313" t="s">
        <v>125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125</v>
      </c>
      <c r="N313" t="s">
        <v>14</v>
      </c>
      <c r="O313" s="1" t="s">
        <v>74</v>
      </c>
      <c r="P313" t="s">
        <v>74</v>
      </c>
      <c r="Q313" t="str">
        <f>IF(R313="","",INDEX('Backing 4'!S:S,MATCH(R313,'Backing 4'!R:R,0)))</f>
        <v>Even</v>
      </c>
      <c r="R313" t="str">
        <f t="shared" si="12"/>
        <v>5 - Senior Officer &amp; Operations</v>
      </c>
      <c r="S313" t="str">
        <f>IF(T313="","",INDEX('Backing 4'!X:X,MATCH(T313,'Backing 4'!W:W,0)))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0.6390918557013483</v>
      </c>
    </row>
    <row r="314" spans="1:32" hidden="1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4'!S:S,MATCH(R314,'Backing 4'!R:R,0)))</f>
        <v>Even</v>
      </c>
      <c r="R314" t="str">
        <f t="shared" si="12"/>
        <v>6 - Junior Officer &amp; Operations</v>
      </c>
      <c r="S314" t="str">
        <f>IF(T314="","",INDEX('Backing 4'!X:X,MATCH(T314,'Backing 4'!W:W,0)))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0.87803944025920799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4'!S:S,MATCH(R315,'Backing 4'!R:R,0)))</f>
        <v>Even</v>
      </c>
      <c r="R315" t="str">
        <f t="shared" si="12"/>
        <v>6 - Junior Officer &amp; Operations</v>
      </c>
      <c r="S315" t="str">
        <f>IF(T315="","",INDEX('Backing 4'!X:X,MATCH(T315,'Backing 4'!W:W,0)))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0.94004725228794384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4'!S:S,MATCH(R316,'Backing 4'!R:R,0)))</f>
        <v>Even</v>
      </c>
      <c r="R316" t="str">
        <f t="shared" si="12"/>
        <v>6 - Junior Officer &amp; Operations</v>
      </c>
      <c r="S316" t="str">
        <f>IF(T316="","",INDEX('Backing 4'!X:X,MATCH(T316,'Backing 4'!W:W,0)))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0.42350415952041243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4'!S:S,MATCH(R317,'Backing 4'!R:R,0)))</f>
        <v/>
      </c>
      <c r="R317" t="str">
        <f t="shared" si="12"/>
        <v/>
      </c>
      <c r="S317" t="str">
        <f>IF(T317="","",INDEX('Backing 4'!X:X,MATCH(T317,'Backing 4'!W:W,0)))</f>
        <v/>
      </c>
      <c r="T317" t="str">
        <f t="shared" si="13"/>
        <v/>
      </c>
      <c r="U317">
        <v>1</v>
      </c>
      <c r="V317">
        <f>IF(D317="Y","",IF(W317="Y",INDEX('Backing 2'!B:B,MATCH(C317,'Backing 2'!C:C,0)),C317))</f>
        <v>0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0.54589288396585323</v>
      </c>
    </row>
    <row r="318" spans="1:32" hidden="1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125</v>
      </c>
      <c r="N318" t="s">
        <v>14</v>
      </c>
      <c r="O318" s="1" t="s">
        <v>74</v>
      </c>
      <c r="P318" t="s">
        <v>74</v>
      </c>
      <c r="Q318" t="str">
        <f>IF(R318="","",INDEX('Backing 4'!S:S,MATCH(R318,'Backing 4'!R:R,0)))</f>
        <v>Even</v>
      </c>
      <c r="R318" t="str">
        <f t="shared" si="12"/>
        <v>6 - Junior Officer &amp; Operations</v>
      </c>
      <c r="S318" t="str">
        <f>IF(T318="","",INDEX('Backing 4'!X:X,MATCH(T318,'Backing 4'!W:W,0)))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0.51201284163812788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4'!S:S,MATCH(R319,'Backing 4'!R:R,0)))</f>
        <v>Even</v>
      </c>
      <c r="R319" t="str">
        <f t="shared" si="12"/>
        <v>3 - Senior Manager &amp; Operations</v>
      </c>
      <c r="S319" t="str">
        <f>IF(T319="","",INDEX('Backing 4'!X:X,MATCH(T319,'Backing 4'!W:W,0)))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0.38208479752712587</v>
      </c>
    </row>
    <row r="320" spans="1:32" hidden="1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125</v>
      </c>
      <c r="N320" t="s">
        <v>14</v>
      </c>
      <c r="O320" s="1" t="s">
        <v>74</v>
      </c>
      <c r="P320" t="s">
        <v>74</v>
      </c>
      <c r="Q320" t="str">
        <f>IF(R320="","",INDEX('Backing 4'!S:S,MATCH(R320,'Backing 4'!R:R,0)))</f>
        <v>Even</v>
      </c>
      <c r="R320" t="str">
        <f t="shared" si="12"/>
        <v>6 - Junior Officer &amp; Operations</v>
      </c>
      <c r="S320" t="str">
        <f>IF(T320="","",INDEX('Backing 4'!X:X,MATCH(T320,'Backing 4'!W:W,0)))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0.36221831742621491</v>
      </c>
    </row>
    <row r="321" spans="1:32">
      <c r="A321">
        <v>320</v>
      </c>
      <c r="B321" t="s">
        <v>7</v>
      </c>
      <c r="C321" t="s">
        <v>125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125</v>
      </c>
      <c r="N321" t="s">
        <v>16</v>
      </c>
      <c r="O321" s="1" t="s">
        <v>74</v>
      </c>
      <c r="P321" t="s">
        <v>74</v>
      </c>
      <c r="Q321" t="str">
        <f>IF(R321="","",INDEX('Backing 4'!S:S,MATCH(R321,'Backing 4'!R:R,0)))</f>
        <v>Even</v>
      </c>
      <c r="R321" t="str">
        <f t="shared" si="12"/>
        <v>5 - Senior Officer &amp; Sales &amp; Marketing</v>
      </c>
      <c r="S321" t="str">
        <f>IF(T321="","",INDEX('Backing 4'!X:X,MATCH(T321,'Backing 4'!W:W,0)))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0.66311585453372068</v>
      </c>
    </row>
    <row r="322" spans="1:32" hidden="1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4'!S:S,MATCH(R322,'Backing 4'!R:R,0)))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4'!X:X,MATCH(T322,'Backing 4'!W:W,0)))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0.34038296102954191</v>
      </c>
    </row>
    <row r="323" spans="1:32" hidden="1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4'!S:S,MATCH(R323,'Backing 4'!R:R,0)))</f>
        <v>Uneven - Men benefit</v>
      </c>
      <c r="R323" t="str">
        <f t="shared" si="15"/>
        <v>3 - Senior Manager &amp; Internal Services</v>
      </c>
      <c r="S323" t="str">
        <f>IF(T323="","",INDEX('Backing 4'!X:X,MATCH(T323,'Backing 4'!W:W,0)))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0.83935072760730001</v>
      </c>
    </row>
    <row r="324" spans="1:32" hidden="1">
      <c r="A324">
        <v>323</v>
      </c>
      <c r="B324" t="s">
        <v>8</v>
      </c>
      <c r="C324" t="s">
        <v>125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125</v>
      </c>
      <c r="N324" t="s">
        <v>16</v>
      </c>
      <c r="O324" s="1" t="s">
        <v>74</v>
      </c>
      <c r="P324" t="s">
        <v>74</v>
      </c>
      <c r="Q324" t="str">
        <f>IF(R324="","",INDEX('Backing 4'!S:S,MATCH(R324,'Backing 4'!R:R,0)))</f>
        <v>Even</v>
      </c>
      <c r="R324" t="str">
        <f t="shared" si="15"/>
        <v>5 - Senior Officer &amp; Sales &amp; Marketing</v>
      </c>
      <c r="S324" t="str">
        <f>IF(T324="","",INDEX('Backing 4'!X:X,MATCH(T324,'Backing 4'!W:W,0)))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0.25515847909832223</v>
      </c>
    </row>
    <row r="325" spans="1:32" hidden="1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4'!S:S,MATCH(R325,'Backing 4'!R:R,0)))</f>
        <v>Uneven - Men benefit</v>
      </c>
      <c r="R325" t="str">
        <f t="shared" si="15"/>
        <v>3 - Senior Manager &amp; Internal Services</v>
      </c>
      <c r="S325" t="str">
        <f>IF(T325="","",INDEX('Backing 4'!X:X,MATCH(T325,'Backing 4'!W:W,0)))</f>
        <v>Uneven - Men benefit</v>
      </c>
      <c r="T325" t="str">
        <f t="shared" si="16"/>
        <v>3 - Senior Manager</v>
      </c>
      <c r="U325">
        <v>1</v>
      </c>
      <c r="V325">
        <f>IF(D325="Y","",IF(W325="Y",INDEX('Backing 2'!B:B,MATCH(C325,'Backing 2'!C:C,0)),C325))</f>
        <v>0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0.23375407388729608</v>
      </c>
    </row>
    <row r="326" spans="1:32" hidden="1">
      <c r="A326">
        <v>325</v>
      </c>
      <c r="B326" t="s">
        <v>7</v>
      </c>
      <c r="C326" t="s">
        <v>125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125</v>
      </c>
      <c r="N326" t="s">
        <v>14</v>
      </c>
      <c r="O326" s="1">
        <v>0.6</v>
      </c>
      <c r="P326" t="s">
        <v>73</v>
      </c>
      <c r="Q326" t="str">
        <f>IF(R326="","",INDEX('Backing 4'!S:S,MATCH(R326,'Backing 4'!R:R,0)))</f>
        <v>Even</v>
      </c>
      <c r="R326" t="str">
        <f t="shared" si="15"/>
        <v>5 - Senior Officer &amp; Operations</v>
      </c>
      <c r="S326" t="str">
        <f>IF(T326="","",INDEX('Backing 4'!X:X,MATCH(T326,'Backing 4'!W:W,0)))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0.42328507349225553</v>
      </c>
    </row>
    <row r="327" spans="1:32" hidden="1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4'!S:S,MATCH(R327,'Backing 4'!R:R,0)))</f>
        <v>Inconclusive</v>
      </c>
      <c r="R327" t="str">
        <f t="shared" si="15"/>
        <v>2 - Director &amp; Sales &amp; Marketing</v>
      </c>
      <c r="S327" t="s">
        <v>124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0.86000198315439591</v>
      </c>
    </row>
    <row r="328" spans="1:32" hidden="1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4'!S:S,MATCH(R328,'Backing 4'!R:R,0)))</f>
        <v>Uneven - Men benefit</v>
      </c>
      <c r="R328" t="str">
        <f t="shared" si="15"/>
        <v>4 - Manager &amp; Sales &amp; Marketing</v>
      </c>
      <c r="S328" t="str">
        <f>IF(T328="","",INDEX('Backing 4'!X:X,MATCH(T328,'Backing 4'!W:W,0)))</f>
        <v>Even</v>
      </c>
      <c r="T328" t="str">
        <f t="shared" si="16"/>
        <v>4 - Manager</v>
      </c>
      <c r="U328">
        <v>1</v>
      </c>
      <c r="V328">
        <f>IF(D328="Y","",IF(W328="Y",INDEX('Backing 2'!B:B,MATCH(C328,'Backing 2'!C:C,0)),C328))</f>
        <v>0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0.92027240120191467</v>
      </c>
    </row>
    <row r="329" spans="1:32" hidden="1">
      <c r="A329">
        <v>328</v>
      </c>
      <c r="B329" t="s">
        <v>7</v>
      </c>
      <c r="C329" t="s">
        <v>125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125</v>
      </c>
      <c r="N329" t="s">
        <v>14</v>
      </c>
      <c r="O329" s="1" t="s">
        <v>74</v>
      </c>
      <c r="P329" t="s">
        <v>74</v>
      </c>
      <c r="Q329" t="str">
        <f>IF(R329="","",INDEX('Backing 4'!S:S,MATCH(R329,'Backing 4'!R:R,0)))</f>
        <v>Even</v>
      </c>
      <c r="R329" t="str">
        <f t="shared" si="15"/>
        <v>5 - Senior Officer &amp; Operations</v>
      </c>
      <c r="S329" t="str">
        <f>IF(T329="","",INDEX('Backing 4'!X:X,MATCH(T329,'Backing 4'!W:W,0)))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2.8025351980970337E-2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4'!S:S,MATCH(R330,'Backing 4'!R:R,0)))</f>
        <v/>
      </c>
      <c r="R330" t="str">
        <f t="shared" si="15"/>
        <v/>
      </c>
      <c r="S330" t="str">
        <f>IF(T330="","",INDEX('Backing 4'!X:X,MATCH(T330,'Backing 4'!W:W,0)))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0.95683318414214436</v>
      </c>
    </row>
    <row r="331" spans="1:32" hidden="1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4'!S:S,MATCH(R331,'Backing 4'!R:R,0)))</f>
        <v/>
      </c>
      <c r="R331" t="str">
        <f t="shared" si="15"/>
        <v/>
      </c>
      <c r="S331" t="str">
        <f>IF(T331="","",INDEX('Backing 4'!X:X,MATCH(T331,'Backing 4'!W:W,0)))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0.65274791861398507</v>
      </c>
    </row>
    <row r="332" spans="1:32" hidden="1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4'!S:S,MATCH(R332,'Backing 4'!R:R,0)))</f>
        <v>Even</v>
      </c>
      <c r="R332" t="str">
        <f t="shared" si="15"/>
        <v>6 - Junior Officer &amp; Sales &amp; Marketing</v>
      </c>
      <c r="S332" t="str">
        <f>IF(T332="","",INDEX('Backing 4'!X:X,MATCH(T332,'Backing 4'!W:W,0)))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0.7449156339107037</v>
      </c>
    </row>
    <row r="333" spans="1:32" hidden="1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4'!S:S,MATCH(R333,'Backing 4'!R:R,0)))</f>
        <v>Even</v>
      </c>
      <c r="R333" t="str">
        <f t="shared" si="15"/>
        <v>6 - Junior Officer &amp; Operations</v>
      </c>
      <c r="S333" t="str">
        <f>IF(T333="","",INDEX('Backing 4'!X:X,MATCH(T333,'Backing 4'!W:W,0)))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0.69529666421364011</v>
      </c>
    </row>
    <row r="334" spans="1:32" hidden="1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4'!S:S,MATCH(R334,'Backing 4'!R:R,0)))</f>
        <v>Even</v>
      </c>
      <c r="R334" t="str">
        <f t="shared" si="15"/>
        <v>6 - Junior Officer &amp; Sales &amp; Marketing</v>
      </c>
      <c r="S334" t="str">
        <f>IF(T334="","",INDEX('Backing 4'!X:X,MATCH(T334,'Backing 4'!W:W,0)))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0.25765179680285089</v>
      </c>
    </row>
    <row r="335" spans="1:32" hidden="1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4'!S:S,MATCH(R335,'Backing 4'!R:R,0)))</f>
        <v>Even</v>
      </c>
      <c r="R335" t="str">
        <f t="shared" si="15"/>
        <v>6 - Junior Officer &amp; Internal Services</v>
      </c>
      <c r="S335" t="str">
        <f>IF(T335="","",INDEX('Backing 4'!X:X,MATCH(T335,'Backing 4'!W:W,0)))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133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0.59037543974343387</v>
      </c>
    </row>
    <row r="336" spans="1:32" hidden="1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4'!S:S,MATCH(R336,'Backing 4'!R:R,0)))</f>
        <v>Even</v>
      </c>
      <c r="R336" t="str">
        <f t="shared" si="15"/>
        <v>6 - Junior Officer &amp; Operations</v>
      </c>
      <c r="S336" t="str">
        <f>IF(T336="","",INDEX('Backing 4'!X:X,MATCH(T336,'Backing 4'!W:W,0)))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0.11005945541539131</v>
      </c>
    </row>
    <row r="337" spans="1:32" hidden="1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4'!S:S,MATCH(R337,'Backing 4'!R:R,0)))</f>
        <v>Even</v>
      </c>
      <c r="R337" t="str">
        <f t="shared" si="15"/>
        <v>6 - Junior Officer &amp; Sales &amp; Marketing</v>
      </c>
      <c r="S337" t="str">
        <f>IF(T337="","",INDEX('Backing 4'!X:X,MATCH(T337,'Backing 4'!W:W,0)))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0.84948915934269731</v>
      </c>
    </row>
    <row r="338" spans="1:32" hidden="1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4'!S:S,MATCH(R338,'Backing 4'!R:R,0)))</f>
        <v>Inconclusive</v>
      </c>
      <c r="R338" t="str">
        <f t="shared" si="15"/>
        <v>2 - Director &amp; Strategy</v>
      </c>
      <c r="S338" t="s">
        <v>124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6.9242064814976079E-3</v>
      </c>
    </row>
    <row r="339" spans="1:32" hidden="1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4'!S:S,MATCH(R339,'Backing 4'!R:R,0)))</f>
        <v>Even</v>
      </c>
      <c r="R339" t="str">
        <f t="shared" si="15"/>
        <v>6 - Junior Officer &amp; Operations</v>
      </c>
      <c r="S339" t="str">
        <f>IF(T339="","",INDEX('Backing 4'!X:X,MATCH(T339,'Backing 4'!W:W,0)))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0.93188873053112009</v>
      </c>
    </row>
    <row r="340" spans="1:32" hidden="1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4'!S:S,MATCH(R340,'Backing 4'!R:R,0)))</f>
        <v>Uneven - Men benefit</v>
      </c>
      <c r="R340" t="str">
        <f t="shared" si="15"/>
        <v>4 - Manager &amp; Sales &amp; Marketing</v>
      </c>
      <c r="S340" t="str">
        <f>IF(T340="","",INDEX('Backing 4'!X:X,MATCH(T340,'Backing 4'!W:W,0)))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0.82444768086598974</v>
      </c>
    </row>
    <row r="341" spans="1:32" hidden="1">
      <c r="A341">
        <v>340</v>
      </c>
      <c r="B341" t="s">
        <v>8</v>
      </c>
      <c r="C341" t="s">
        <v>125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125</v>
      </c>
      <c r="N341" t="s">
        <v>15</v>
      </c>
      <c r="O341" s="1" t="s">
        <v>74</v>
      </c>
      <c r="P341" t="s">
        <v>74</v>
      </c>
      <c r="Q341" t="str">
        <f>IF(R341="","",INDEX('Backing 4'!S:S,MATCH(R341,'Backing 4'!R:R,0)))</f>
        <v>Even</v>
      </c>
      <c r="R341" t="str">
        <f t="shared" si="15"/>
        <v>5 - Senior Officer &amp; Internal Services</v>
      </c>
      <c r="S341" t="str">
        <f>IF(T341="","",INDEX('Backing 4'!X:X,MATCH(T341,'Backing 4'!W:W,0)))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6.9199367035050141E-2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4'!S:S,MATCH(R342,'Backing 4'!R:R,0)))</f>
        <v>Even</v>
      </c>
      <c r="R342" t="str">
        <f t="shared" si="15"/>
        <v>6 - Junior Officer &amp; Sales &amp; Marketing</v>
      </c>
      <c r="S342" t="str">
        <f>IF(T342="","",INDEX('Backing 4'!X:X,MATCH(T342,'Backing 4'!W:W,0)))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0.34375465420874041</v>
      </c>
    </row>
    <row r="343" spans="1:32" hidden="1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4'!S:S,MATCH(R343,'Backing 4'!R:R,0)))</f>
        <v>Inconclusive</v>
      </c>
      <c r="R343" t="str">
        <f t="shared" si="15"/>
        <v>4 - Manager &amp; Finance</v>
      </c>
      <c r="S343" t="str">
        <f>IF(T343="","",INDEX('Backing 4'!X:X,MATCH(T343,'Backing 4'!W:W,0)))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9.2529827834016976E-2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4'!S:S,MATCH(R344,'Backing 4'!R:R,0)))</f>
        <v/>
      </c>
      <c r="R344" t="str">
        <f t="shared" si="15"/>
        <v/>
      </c>
      <c r="S344" t="str">
        <f>IF(T344="","",INDEX('Backing 4'!X:X,MATCH(T344,'Backing 4'!W:W,0)))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0.5525826399918643</v>
      </c>
    </row>
    <row r="345" spans="1:32" hidden="1">
      <c r="A345">
        <v>344</v>
      </c>
      <c r="B345" t="s">
        <v>8</v>
      </c>
      <c r="C345" t="s">
        <v>125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4'!S:S,MATCH(R345,'Backing 4'!R:R,0)))</f>
        <v>Even</v>
      </c>
      <c r="R345" t="str">
        <f t="shared" si="15"/>
        <v>5 - Senior Officer &amp; Operations</v>
      </c>
      <c r="S345" t="str">
        <f>IF(T345="","",INDEX('Backing 4'!X:X,MATCH(T345,'Backing 4'!W:W,0)))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0.66492283806062391</v>
      </c>
    </row>
    <row r="346" spans="1:32" hidden="1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4'!S:S,MATCH(R346,'Backing 4'!R:R,0)))</f>
        <v>Even</v>
      </c>
      <c r="R346" t="str">
        <f t="shared" si="15"/>
        <v>6 - Junior Officer &amp; Sales &amp; Marketing</v>
      </c>
      <c r="S346" t="str">
        <f>IF(T346="","",INDEX('Backing 4'!X:X,MATCH(T346,'Backing 4'!W:W,0)))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0.71553602078046996</v>
      </c>
    </row>
    <row r="347" spans="1:32" hidden="1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4'!S:S,MATCH(R347,'Backing 4'!R:R,0)))</f>
        <v>Even</v>
      </c>
      <c r="R347" t="str">
        <f t="shared" si="15"/>
        <v>4 - Manager &amp; Internal Services</v>
      </c>
      <c r="S347" t="str">
        <f>IF(T347="","",INDEX('Backing 4'!X:X,MATCH(T347,'Backing 4'!W:W,0)))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0.70504019141056629</v>
      </c>
    </row>
    <row r="348" spans="1:32" hidden="1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4'!S:S,MATCH(R348,'Backing 4'!R:R,0)))</f>
        <v>Even</v>
      </c>
      <c r="R348" t="str">
        <f t="shared" si="15"/>
        <v>3 - Senior Manager &amp; Operations</v>
      </c>
      <c r="S348" t="str">
        <f>IF(T348="","",INDEX('Backing 4'!X:X,MATCH(T348,'Backing 4'!W:W,0)))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0.37586620928742775</v>
      </c>
    </row>
    <row r="349" spans="1:32" hidden="1">
      <c r="A349">
        <v>348</v>
      </c>
      <c r="B349" t="s">
        <v>8</v>
      </c>
      <c r="C349" t="s">
        <v>125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125</v>
      </c>
      <c r="N349" t="s">
        <v>14</v>
      </c>
      <c r="O349" s="1" t="s">
        <v>74</v>
      </c>
      <c r="P349" t="s">
        <v>74</v>
      </c>
      <c r="Q349" t="str">
        <f>IF(R349="","",INDEX('Backing 4'!S:S,MATCH(R349,'Backing 4'!R:R,0)))</f>
        <v>Even</v>
      </c>
      <c r="R349" t="str">
        <f t="shared" si="15"/>
        <v>5 - Senior Officer &amp; Operations</v>
      </c>
      <c r="S349" t="str">
        <f>IF(T349="","",INDEX('Backing 4'!X:X,MATCH(T349,'Backing 4'!W:W,0)))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0.40789470731903399</v>
      </c>
    </row>
    <row r="350" spans="1:32" hidden="1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4'!S:S,MATCH(R350,'Backing 4'!R:R,0)))</f>
        <v>Even</v>
      </c>
      <c r="R350" t="str">
        <f t="shared" si="15"/>
        <v>6 - Junior Officer &amp; Operations</v>
      </c>
      <c r="S350" t="str">
        <f>IF(T350="","",INDEX('Backing 4'!X:X,MATCH(T350,'Backing 4'!W:W,0)))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0.296179439103611</v>
      </c>
    </row>
    <row r="351" spans="1:32" hidden="1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4'!S:S,MATCH(R351,'Backing 4'!R:R,0)))</f>
        <v/>
      </c>
      <c r="R351" t="str">
        <f t="shared" si="15"/>
        <v/>
      </c>
      <c r="S351" t="str">
        <f>IF(T351="","",INDEX('Backing 4'!X:X,MATCH(T351,'Backing 4'!W:W,0)))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8.5948750781348449E-2</v>
      </c>
    </row>
    <row r="352" spans="1:32" hidden="1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4'!S:S,MATCH(R352,'Backing 4'!R:R,0)))</f>
        <v>Uneven - Men benefit</v>
      </c>
      <c r="R352" t="str">
        <f t="shared" si="15"/>
        <v>4 - Manager &amp; Sales &amp; Marketing</v>
      </c>
      <c r="S352" t="str">
        <f>IF(T352="","",INDEX('Backing 4'!X:X,MATCH(T352,'Backing 4'!W:W,0)))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0.16875317186630567</v>
      </c>
    </row>
    <row r="353" spans="1:32" hidden="1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125</v>
      </c>
      <c r="N353" t="s">
        <v>16</v>
      </c>
      <c r="O353" s="1" t="s">
        <v>74</v>
      </c>
      <c r="P353" t="s">
        <v>74</v>
      </c>
      <c r="Q353" t="str">
        <f>IF(R353="","",INDEX('Backing 4'!S:S,MATCH(R353,'Backing 4'!R:R,0)))</f>
        <v>Even</v>
      </c>
      <c r="R353" t="str">
        <f t="shared" si="15"/>
        <v>6 - Junior Officer &amp; Sales &amp; Marketing</v>
      </c>
      <c r="S353" t="str">
        <f>IF(T353="","",INDEX('Backing 4'!X:X,MATCH(T353,'Backing 4'!W:W,0)))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0.68246185626731959</v>
      </c>
    </row>
    <row r="354" spans="1:32" hidden="1">
      <c r="A354">
        <v>353</v>
      </c>
      <c r="B354" t="s">
        <v>7</v>
      </c>
      <c r="C354" t="s">
        <v>125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125</v>
      </c>
      <c r="N354" t="s">
        <v>16</v>
      </c>
      <c r="O354" s="1" t="s">
        <v>74</v>
      </c>
      <c r="P354" t="s">
        <v>74</v>
      </c>
      <c r="Q354" t="str">
        <f>IF(R354="","",INDEX('Backing 4'!S:S,MATCH(R354,'Backing 4'!R:R,0)))</f>
        <v>Even</v>
      </c>
      <c r="R354" t="str">
        <f t="shared" si="15"/>
        <v>5 - Senior Officer &amp; Sales &amp; Marketing</v>
      </c>
      <c r="S354" t="str">
        <f>IF(T354="","",INDEX('Backing 4'!X:X,MATCH(T354,'Backing 4'!W:W,0)))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0.21638534629584183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4'!S:S,MATCH(R355,'Backing 4'!R:R,0)))</f>
        <v>Even</v>
      </c>
      <c r="R355" t="str">
        <f t="shared" si="15"/>
        <v>6 - Junior Officer &amp; Operations</v>
      </c>
      <c r="S355" t="str">
        <f>IF(T355="","",INDEX('Backing 4'!X:X,MATCH(T355,'Backing 4'!W:W,0)))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0.85749669869924183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4'!S:S,MATCH(R356,'Backing 4'!R:R,0)))</f>
        <v>Even</v>
      </c>
      <c r="R356" t="str">
        <f t="shared" si="15"/>
        <v>6 - Junior Officer &amp; Operations</v>
      </c>
      <c r="S356" t="str">
        <f>IF(T356="","",INDEX('Backing 4'!X:X,MATCH(T356,'Backing 4'!W:W,0)))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0.71796919925750824</v>
      </c>
    </row>
    <row r="357" spans="1:32" hidden="1">
      <c r="A357">
        <v>356</v>
      </c>
      <c r="B357" t="s">
        <v>8</v>
      </c>
      <c r="C357" t="s">
        <v>125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4'!S:S,MATCH(R357,'Backing 4'!R:R,0)))</f>
        <v>Even</v>
      </c>
      <c r="R357" t="str">
        <f t="shared" si="15"/>
        <v>5 - Senior Officer &amp; Sales &amp; Marketing</v>
      </c>
      <c r="S357" t="str">
        <f>IF(T357="","",INDEX('Backing 4'!X:X,MATCH(T357,'Backing 4'!W:W,0)))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0.99926937261481241</v>
      </c>
    </row>
    <row r="358" spans="1:32" hidden="1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4'!S:S,MATCH(R358,'Backing 4'!R:R,0)))</f>
        <v>Even</v>
      </c>
      <c r="R358" t="str">
        <f t="shared" si="15"/>
        <v>6 - Junior Officer &amp; Operations</v>
      </c>
      <c r="S358" t="str">
        <f>IF(T358="","",INDEX('Backing 4'!X:X,MATCH(T358,'Backing 4'!W:W,0)))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0.28126041754308873</v>
      </c>
    </row>
    <row r="359" spans="1:32" hidden="1">
      <c r="A359">
        <v>358</v>
      </c>
      <c r="B359" t="s">
        <v>7</v>
      </c>
      <c r="C359" t="s">
        <v>125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125</v>
      </c>
      <c r="N359" t="s">
        <v>14</v>
      </c>
      <c r="O359" s="1">
        <v>0.8</v>
      </c>
      <c r="P359" t="s">
        <v>73</v>
      </c>
      <c r="Q359" t="str">
        <f>IF(R359="","",INDEX('Backing 4'!S:S,MATCH(R359,'Backing 4'!R:R,0)))</f>
        <v>Even</v>
      </c>
      <c r="R359" t="str">
        <f t="shared" si="15"/>
        <v>5 - Senior Officer &amp; Operations</v>
      </c>
      <c r="S359" t="str">
        <f>IF(T359="","",INDEX('Backing 4'!X:X,MATCH(T359,'Backing 4'!W:W,0)))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0.74110376640897224</v>
      </c>
    </row>
    <row r="360" spans="1:32" hidden="1">
      <c r="A360">
        <v>359</v>
      </c>
      <c r="B360" t="s">
        <v>7</v>
      </c>
      <c r="C360" t="s">
        <v>125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125</v>
      </c>
      <c r="N360" t="s">
        <v>16</v>
      </c>
      <c r="O360" s="1" t="s">
        <v>74</v>
      </c>
      <c r="P360" t="s">
        <v>74</v>
      </c>
      <c r="Q360" t="str">
        <f>IF(R360="","",INDEX('Backing 4'!S:S,MATCH(R360,'Backing 4'!R:R,0)))</f>
        <v>Even</v>
      </c>
      <c r="R360" t="str">
        <f t="shared" si="15"/>
        <v>5 - Senior Officer &amp; Sales &amp; Marketing</v>
      </c>
      <c r="S360" t="str">
        <f>IF(T360="","",INDEX('Backing 4'!X:X,MATCH(T360,'Backing 4'!W:W,0)))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0.38862521818454721</v>
      </c>
    </row>
    <row r="361" spans="1:32">
      <c r="A361">
        <v>360</v>
      </c>
      <c r="B361" t="s">
        <v>8</v>
      </c>
      <c r="C361" t="s">
        <v>125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125</v>
      </c>
      <c r="N361" t="s">
        <v>15</v>
      </c>
      <c r="O361" s="1" t="s">
        <v>74</v>
      </c>
      <c r="P361" t="s">
        <v>74</v>
      </c>
      <c r="Q361" t="str">
        <f>IF(R361="","",INDEX('Backing 4'!S:S,MATCH(R361,'Backing 4'!R:R,0)))</f>
        <v>Even</v>
      </c>
      <c r="R361" t="str">
        <f t="shared" si="15"/>
        <v>5 - Senior Officer &amp; Internal Services</v>
      </c>
      <c r="S361" t="str">
        <f>IF(T361="","",INDEX('Backing 4'!X:X,MATCH(T361,'Backing 4'!W:W,0)))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0.67526381685527137</v>
      </c>
    </row>
    <row r="362" spans="1:32" hidden="1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4'!S:S,MATCH(R362,'Backing 4'!R:R,0)))</f>
        <v>Uneven - Men benefit</v>
      </c>
      <c r="R362" t="str">
        <f t="shared" si="15"/>
        <v>3 - Senior Manager &amp; Internal Services</v>
      </c>
      <c r="S362" t="str">
        <f>IF(T362="","",INDEX('Backing 4'!X:X,MATCH(T362,'Backing 4'!W:W,0)))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0.43324660975418916</v>
      </c>
    </row>
    <row r="363" spans="1:32" hidden="1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4'!S:S,MATCH(R363,'Backing 4'!R:R,0)))</f>
        <v>Even</v>
      </c>
      <c r="R363" t="str">
        <f t="shared" si="15"/>
        <v>6 - Junior Officer &amp; Operations</v>
      </c>
      <c r="S363" t="str">
        <f>IF(T363="","",INDEX('Backing 4'!X:X,MATCH(T363,'Backing 4'!W:W,0)))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0.33941383793513935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4'!S:S,MATCH(R364,'Backing 4'!R:R,0)))</f>
        <v/>
      </c>
      <c r="R364" t="str">
        <f t="shared" si="15"/>
        <v/>
      </c>
      <c r="S364" t="str">
        <f>IF(T364="","",INDEX('Backing 4'!X:X,MATCH(T364,'Backing 4'!W:W,0)))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0.55036644081894781</v>
      </c>
    </row>
    <row r="365" spans="1:32" hidden="1">
      <c r="A365">
        <v>364</v>
      </c>
      <c r="B365" t="s">
        <v>8</v>
      </c>
      <c r="C365" t="s">
        <v>125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125</v>
      </c>
      <c r="N365" t="s">
        <v>14</v>
      </c>
      <c r="O365" s="1" t="s">
        <v>74</v>
      </c>
      <c r="P365" t="s">
        <v>74</v>
      </c>
      <c r="Q365" t="str">
        <f>IF(R365="","",INDEX('Backing 4'!S:S,MATCH(R365,'Backing 4'!R:R,0)))</f>
        <v>Even</v>
      </c>
      <c r="R365" t="str">
        <f t="shared" si="15"/>
        <v>5 - Senior Officer &amp; Operations</v>
      </c>
      <c r="S365" t="str">
        <f>IF(T365="","",INDEX('Backing 4'!X:X,MATCH(T365,'Backing 4'!W:W,0)))</f>
        <v>Even</v>
      </c>
      <c r="T365" t="str">
        <f t="shared" si="16"/>
        <v>5 - Senior Officer</v>
      </c>
      <c r="U365">
        <v>1</v>
      </c>
      <c r="V365">
        <f>IF(D365="Y","",IF(W365="Y",INDEX('Backing 2'!B:B,MATCH(C365,'Backing 2'!C:C,0)),C365))</f>
        <v>0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0.24279566080904491</v>
      </c>
    </row>
    <row r="366" spans="1:32" hidden="1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4'!S:S,MATCH(R366,'Backing 4'!R:R,0)))</f>
        <v>Uneven - Men benefit</v>
      </c>
      <c r="R366" t="str">
        <f t="shared" si="15"/>
        <v>4 - Manager &amp; Sales &amp; Marketing</v>
      </c>
      <c r="S366" t="str">
        <f>IF(T366="","",INDEX('Backing 4'!X:X,MATCH(T366,'Backing 4'!W:W,0)))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0.41949618966839874</v>
      </c>
    </row>
    <row r="367" spans="1:32" hidden="1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125</v>
      </c>
      <c r="N367" t="s">
        <v>12</v>
      </c>
      <c r="O367" s="1" t="s">
        <v>74</v>
      </c>
      <c r="P367" t="s">
        <v>74</v>
      </c>
      <c r="Q367" t="str">
        <f>IF(R367="","",INDEX('Backing 4'!S:S,MATCH(R367,'Backing 4'!R:R,0)))</f>
        <v>Inconclusive</v>
      </c>
      <c r="R367" t="str">
        <f t="shared" si="15"/>
        <v>6 - Junior Officer &amp; Finance</v>
      </c>
      <c r="S367" t="str">
        <f>IF(T367="","",INDEX('Backing 4'!X:X,MATCH(T367,'Backing 4'!W:W,0)))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0.93624265926796701</v>
      </c>
    </row>
    <row r="368" spans="1:32">
      <c r="A368">
        <v>367</v>
      </c>
      <c r="B368" t="s">
        <v>7</v>
      </c>
      <c r="C368" t="s">
        <v>125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125</v>
      </c>
      <c r="N368" t="s">
        <v>16</v>
      </c>
      <c r="O368" s="1" t="s">
        <v>74</v>
      </c>
      <c r="P368" t="s">
        <v>74</v>
      </c>
      <c r="Q368" t="str">
        <f>IF(R368="","",INDEX('Backing 4'!S:S,MATCH(R368,'Backing 4'!R:R,0)))</f>
        <v>Even</v>
      </c>
      <c r="R368" t="str">
        <f t="shared" si="15"/>
        <v>5 - Senior Officer &amp; Sales &amp; Marketing</v>
      </c>
      <c r="S368" t="str">
        <f>IF(T368="","",INDEX('Backing 4'!X:X,MATCH(T368,'Backing 4'!W:W,0)))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8.6198419683598537E-3</v>
      </c>
    </row>
    <row r="369" spans="1:32">
      <c r="A369">
        <v>368</v>
      </c>
      <c r="B369" t="s">
        <v>8</v>
      </c>
      <c r="C369" t="s">
        <v>125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125</v>
      </c>
      <c r="N369" t="s">
        <v>16</v>
      </c>
      <c r="O369" s="1" t="s">
        <v>74</v>
      </c>
      <c r="P369" t="s">
        <v>74</v>
      </c>
      <c r="Q369" t="str">
        <f>IF(R369="","",INDEX('Backing 4'!S:S,MATCH(R369,'Backing 4'!R:R,0)))</f>
        <v>Even</v>
      </c>
      <c r="R369" t="str">
        <f t="shared" si="15"/>
        <v>5 - Senior Officer &amp; Sales &amp; Marketing</v>
      </c>
      <c r="S369" t="str">
        <f>IF(T369="","",INDEX('Backing 4'!X:X,MATCH(T369,'Backing 4'!W:W,0)))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0.2741791278889284</v>
      </c>
    </row>
    <row r="370" spans="1:32">
      <c r="A370">
        <v>369</v>
      </c>
      <c r="B370" t="s">
        <v>7</v>
      </c>
      <c r="C370" t="s">
        <v>125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4'!S:S,MATCH(R370,'Backing 4'!R:R,0)))</f>
        <v/>
      </c>
      <c r="R370" t="str">
        <f t="shared" si="15"/>
        <v/>
      </c>
      <c r="S370" t="str">
        <f>IF(T370="","",INDEX('Backing 4'!X:X,MATCH(T370,'Backing 4'!W:W,0)))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0.29839534278604984</v>
      </c>
    </row>
    <row r="371" spans="1:32" hidden="1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4'!S:S,MATCH(R371,'Backing 4'!R:R,0)))</f>
        <v>Even</v>
      </c>
      <c r="R371" t="str">
        <f t="shared" si="15"/>
        <v>6 - Junior Officer &amp; Operations</v>
      </c>
      <c r="S371" t="str">
        <f>IF(T371="","",INDEX('Backing 4'!X:X,MATCH(T371,'Backing 4'!W:W,0)))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0.76823345750930416</v>
      </c>
    </row>
    <row r="372" spans="1:32" hidden="1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4'!S:S,MATCH(R372,'Backing 4'!R:R,0)))</f>
        <v>Even</v>
      </c>
      <c r="R372" t="str">
        <f t="shared" si="15"/>
        <v>6 - Junior Officer &amp; Operations</v>
      </c>
      <c r="S372" t="str">
        <f>IF(T372="","",INDEX('Backing 4'!X:X,MATCH(T372,'Backing 4'!W:W,0)))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0.12258776005620153</v>
      </c>
    </row>
    <row r="373" spans="1:32" hidden="1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4'!S:S,MATCH(R373,'Backing 4'!R:R,0)))</f>
        <v>Uneven - Men benefit</v>
      </c>
      <c r="R373" t="str">
        <f t="shared" si="15"/>
        <v>4 - Manager &amp; Sales &amp; Marketing</v>
      </c>
      <c r="S373" t="str">
        <f>IF(T373="","",INDEX('Backing 4'!X:X,MATCH(T373,'Backing 4'!W:W,0)))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0.42977853986322201</v>
      </c>
    </row>
    <row r="374" spans="1:32" hidden="1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4'!S:S,MATCH(R374,'Backing 4'!R:R,0)))</f>
        <v>Even</v>
      </c>
      <c r="R374" t="str">
        <f t="shared" si="15"/>
        <v>4 - Manager &amp; Operations</v>
      </c>
      <c r="S374" t="str">
        <f>IF(T374="","",INDEX('Backing 4'!X:X,MATCH(T374,'Backing 4'!W:W,0)))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0.45780531330745544</v>
      </c>
    </row>
    <row r="375" spans="1:32" hidden="1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4'!S:S,MATCH(R375,'Backing 4'!R:R,0)))</f>
        <v>Even</v>
      </c>
      <c r="R375" t="str">
        <f t="shared" si="15"/>
        <v>4 - Manager &amp; Internal Services</v>
      </c>
      <c r="S375" t="str">
        <f>IF(T375="","",INDEX('Backing 4'!X:X,MATCH(T375,'Backing 4'!W:W,0)))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0.31335629421137312</v>
      </c>
    </row>
    <row r="376" spans="1:32" hidden="1">
      <c r="A376">
        <v>375</v>
      </c>
      <c r="B376" t="s">
        <v>7</v>
      </c>
      <c r="C376" t="s">
        <v>125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125</v>
      </c>
      <c r="N376" t="s">
        <v>14</v>
      </c>
      <c r="O376" s="1" t="s">
        <v>74</v>
      </c>
      <c r="P376" t="s">
        <v>74</v>
      </c>
      <c r="Q376" t="str">
        <f>IF(R376="","",INDEX('Backing 4'!S:S,MATCH(R376,'Backing 4'!R:R,0)))</f>
        <v>Even</v>
      </c>
      <c r="R376" t="str">
        <f t="shared" si="15"/>
        <v>5 - Senior Officer &amp; Operations</v>
      </c>
      <c r="S376" t="str">
        <f>IF(T376="","",INDEX('Backing 4'!X:X,MATCH(T376,'Backing 4'!W:W,0)))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0.66632551716386235</v>
      </c>
    </row>
    <row r="377" spans="1:32" hidden="1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4'!S:S,MATCH(R377,'Backing 4'!R:R,0)))</f>
        <v>Uneven - Men benefit</v>
      </c>
      <c r="R377" t="str">
        <f t="shared" si="15"/>
        <v>3 - Senior Manager &amp; Sales &amp; Marketing</v>
      </c>
      <c r="S377" t="str">
        <f>IF(T377="","",INDEX('Backing 4'!X:X,MATCH(T377,'Backing 4'!W:W,0)))</f>
        <v>Uneven - Men benefit</v>
      </c>
      <c r="T377" t="str">
        <f t="shared" si="16"/>
        <v>3 - Senior Manager</v>
      </c>
      <c r="U377">
        <v>1</v>
      </c>
      <c r="V377">
        <f>IF(D377="Y","",IF(W377="Y",INDEX('Backing 2'!B:B,MATCH(C377,'Backing 2'!C:C,0)),C377))</f>
        <v>0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5.9558516531608596E-2</v>
      </c>
    </row>
    <row r="378" spans="1:32" hidden="1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4'!S:S,MATCH(R378,'Backing 4'!R:R,0)))</f>
        <v>Inconclusive</v>
      </c>
      <c r="R378" t="str">
        <f t="shared" si="15"/>
        <v>6 - Junior Officer &amp; Strategy</v>
      </c>
      <c r="S378" t="str">
        <f>IF(T378="","",INDEX('Backing 4'!X:X,MATCH(T378,'Backing 4'!W:W,0)))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0.2350649404858014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4'!S:S,MATCH(R379,'Backing 4'!R:R,0)))</f>
        <v>Even</v>
      </c>
      <c r="R379" t="str">
        <f t="shared" si="15"/>
        <v>6 - Junior Officer &amp; Operations</v>
      </c>
      <c r="S379" t="str">
        <f>IF(T379="","",INDEX('Backing 4'!X:X,MATCH(T379,'Backing 4'!W:W,0)))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0.16507701892663085</v>
      </c>
    </row>
    <row r="380" spans="1:32" hidden="1">
      <c r="A380">
        <v>379</v>
      </c>
      <c r="B380" t="s">
        <v>7</v>
      </c>
      <c r="C380" t="s">
        <v>125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125</v>
      </c>
      <c r="N380" t="s">
        <v>16</v>
      </c>
      <c r="O380" s="1" t="s">
        <v>74</v>
      </c>
      <c r="P380" t="s">
        <v>74</v>
      </c>
      <c r="Q380" t="str">
        <f>IF(R380="","",INDEX('Backing 4'!S:S,MATCH(R380,'Backing 4'!R:R,0)))</f>
        <v>Even</v>
      </c>
      <c r="R380" t="str">
        <f t="shared" si="15"/>
        <v>5 - Senior Officer &amp; Sales &amp; Marketing</v>
      </c>
      <c r="S380" t="str">
        <f>IF(T380="","",INDEX('Backing 4'!X:X,MATCH(T380,'Backing 4'!W:W,0)))</f>
        <v>Even</v>
      </c>
      <c r="T380" t="str">
        <f t="shared" si="16"/>
        <v>5 - Senior Officer</v>
      </c>
      <c r="U380">
        <v>1</v>
      </c>
      <c r="V380">
        <f>IF(D380="Y","",IF(W380="Y",INDEX('Backing 2'!B:B,MATCH(C380,'Backing 2'!C:C,0)),C380))</f>
        <v>0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0.5646064205509963</v>
      </c>
    </row>
    <row r="381" spans="1:32" hidden="1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4'!S:S,MATCH(R381,'Backing 4'!R:R,0)))</f>
        <v>Even</v>
      </c>
      <c r="R381" t="str">
        <f t="shared" si="15"/>
        <v>6 - Junior Officer &amp; Sales &amp; Marketing</v>
      </c>
      <c r="S381" t="str">
        <f>IF(T381="","",INDEX('Backing 4'!X:X,MATCH(T381,'Backing 4'!W:W,0)))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0.18608500353132251</v>
      </c>
    </row>
    <row r="382" spans="1:32" hidden="1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4'!S:S,MATCH(R382,'Backing 4'!R:R,0)))</f>
        <v>Inconclusive</v>
      </c>
      <c r="R382" t="str">
        <f t="shared" si="15"/>
        <v>6 - Junior Officer &amp; Finance</v>
      </c>
      <c r="S382" t="str">
        <f>IF(T382="","",INDEX('Backing 4'!X:X,MATCH(T382,'Backing 4'!W:W,0)))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0.87403967488043199</v>
      </c>
    </row>
    <row r="383" spans="1:32" hidden="1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4'!S:S,MATCH(R383,'Backing 4'!R:R,0)))</f>
        <v>Even</v>
      </c>
      <c r="R383" t="str">
        <f t="shared" si="15"/>
        <v>6 - Junior Officer &amp; Internal Services</v>
      </c>
      <c r="S383" t="str">
        <f>IF(T383="","",INDEX('Backing 4'!X:X,MATCH(T383,'Backing 4'!W:W,0)))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0.84865657636880298</v>
      </c>
    </row>
    <row r="384" spans="1:32" hidden="1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4'!S:S,MATCH(R384,'Backing 4'!R:R,0)))</f>
        <v/>
      </c>
      <c r="R384" t="str">
        <f t="shared" si="15"/>
        <v/>
      </c>
      <c r="S384" t="str">
        <f>IF(T384="","",INDEX('Backing 4'!X:X,MATCH(T384,'Backing 4'!W:W,0)))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0.14909625398576365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4'!S:S,MATCH(R385,'Backing 4'!R:R,0)))</f>
        <v>Even</v>
      </c>
      <c r="R385" t="str">
        <f t="shared" si="15"/>
        <v>6 - Junior Officer &amp; Operations</v>
      </c>
      <c r="S385" t="str">
        <f>IF(T385="","",INDEX('Backing 4'!X:X,MATCH(T385,'Backing 4'!W:W,0)))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0.25467917640760629</v>
      </c>
    </row>
    <row r="386" spans="1:32" hidden="1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4'!S:S,MATCH(R386,'Backing 4'!R:R,0)))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4'!X:X,MATCH(T386,'Backing 4'!W:W,0)))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0.77037962330227105</v>
      </c>
    </row>
    <row r="387" spans="1:32" hidden="1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4'!S:S,MATCH(R387,'Backing 4'!R:R,0)))</f>
        <v>Inconclusive</v>
      </c>
      <c r="R387" t="str">
        <f t="shared" si="18"/>
        <v>6 - Junior Officer &amp; HR</v>
      </c>
      <c r="S387" t="str">
        <f>IF(T387="","",INDEX('Backing 4'!X:X,MATCH(T387,'Backing 4'!W:W,0)))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0.3616756291637423</v>
      </c>
    </row>
    <row r="388" spans="1:32" hidden="1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4'!S:S,MATCH(R388,'Backing 4'!R:R,0)))</f>
        <v>Even</v>
      </c>
      <c r="R388" t="str">
        <f t="shared" si="18"/>
        <v>4 - Manager &amp; Operations</v>
      </c>
      <c r="S388" t="str">
        <f>IF(T388="","",INDEX('Backing 4'!X:X,MATCH(T388,'Backing 4'!W:W,0)))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0.64852866930313491</v>
      </c>
    </row>
    <row r="389" spans="1:32" hidden="1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4'!S:S,MATCH(R389,'Backing 4'!R:R,0)))</f>
        <v>Even</v>
      </c>
      <c r="R389" t="str">
        <f t="shared" si="18"/>
        <v>6 - Junior Officer &amp; Sales &amp; Marketing</v>
      </c>
      <c r="S389" t="str">
        <f>IF(T389="","",INDEX('Backing 4'!X:X,MATCH(T389,'Backing 4'!W:W,0)))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0.38830629395558036</v>
      </c>
    </row>
    <row r="390" spans="1:32" hidden="1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4'!S:S,MATCH(R390,'Backing 4'!R:R,0)))</f>
        <v>Even</v>
      </c>
      <c r="R390" t="str">
        <f t="shared" si="18"/>
        <v>6 - Junior Officer &amp; Operations</v>
      </c>
      <c r="S390" t="str">
        <f>IF(T390="","",INDEX('Backing 4'!X:X,MATCH(T390,'Backing 4'!W:W,0)))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0.63966612656739419</v>
      </c>
    </row>
    <row r="391" spans="1:32" hidden="1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4'!S:S,MATCH(R391,'Backing 4'!R:R,0)))</f>
        <v>Even</v>
      </c>
      <c r="R391" t="str">
        <f t="shared" si="18"/>
        <v>6 - Junior Officer &amp; Internal Services</v>
      </c>
      <c r="S391" t="str">
        <f>IF(T391="","",INDEX('Backing 4'!X:X,MATCH(T391,'Backing 4'!W:W,0)))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8.3840091441786502E-2</v>
      </c>
    </row>
    <row r="392" spans="1:32" hidden="1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4'!S:S,MATCH(R392,'Backing 4'!R:R,0)))</f>
        <v>Even</v>
      </c>
      <c r="R392" t="str">
        <f t="shared" si="18"/>
        <v>4 - Manager &amp; Internal Services</v>
      </c>
      <c r="S392" t="str">
        <f>IF(T392="","",INDEX('Backing 4'!X:X,MATCH(T392,'Backing 4'!W:W,0)))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0.57265504975742554</v>
      </c>
    </row>
    <row r="393" spans="1:32" hidden="1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4'!S:S,MATCH(R393,'Backing 4'!R:R,0)))</f>
        <v>Even</v>
      </c>
      <c r="R393" t="str">
        <f t="shared" si="18"/>
        <v>3 - Senior Manager &amp; Operations</v>
      </c>
      <c r="S393" t="str">
        <f>IF(T393="","",INDEX('Backing 4'!X:X,MATCH(T393,'Backing 4'!W:W,0)))</f>
        <v>Uneven - Men benefit</v>
      </c>
      <c r="T393" t="str">
        <f t="shared" si="19"/>
        <v>3 - Senior Manager</v>
      </c>
      <c r="U393">
        <v>1</v>
      </c>
      <c r="V393">
        <f>IF(D393="Y","",IF(W393="Y",INDEX('Backing 2'!B:B,MATCH(C393,'Backing 2'!C:C,0)),C393))</f>
        <v>0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0.89579827583770166</v>
      </c>
    </row>
    <row r="394" spans="1:32" hidden="1">
      <c r="A394">
        <v>393</v>
      </c>
      <c r="B394" t="s">
        <v>8</v>
      </c>
      <c r="C394" t="s">
        <v>125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125</v>
      </c>
      <c r="N394" t="s">
        <v>14</v>
      </c>
      <c r="O394" s="1" t="s">
        <v>74</v>
      </c>
      <c r="P394" t="s">
        <v>74</v>
      </c>
      <c r="Q394" t="str">
        <f>IF(R394="","",INDEX('Backing 4'!S:S,MATCH(R394,'Backing 4'!R:R,0)))</f>
        <v>Even</v>
      </c>
      <c r="R394" t="str">
        <f t="shared" si="18"/>
        <v>5 - Senior Officer &amp; Operations</v>
      </c>
      <c r="S394" t="str">
        <f>IF(T394="","",INDEX('Backing 4'!X:X,MATCH(T394,'Backing 4'!W:W,0)))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0.93118439125629104</v>
      </c>
    </row>
    <row r="395" spans="1:32" hidden="1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4'!S:S,MATCH(R395,'Backing 4'!R:R,0)))</f>
        <v>Even</v>
      </c>
      <c r="R395" t="str">
        <f t="shared" si="18"/>
        <v>4 - Manager &amp; Operations</v>
      </c>
      <c r="S395" t="str">
        <f>IF(T395="","",INDEX('Backing 4'!X:X,MATCH(T395,'Backing 4'!W:W,0)))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0.35113812301575087</v>
      </c>
    </row>
    <row r="396" spans="1:32" hidden="1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4'!S:S,MATCH(R396,'Backing 4'!R:R,0)))</f>
        <v>Even</v>
      </c>
      <c r="R396" t="str">
        <f t="shared" si="18"/>
        <v>6 - Junior Officer &amp; Operations</v>
      </c>
      <c r="S396" t="str">
        <f>IF(T396="","",INDEX('Backing 4'!X:X,MATCH(T396,'Backing 4'!W:W,0)))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6.067293440107635E-2</v>
      </c>
    </row>
    <row r="397" spans="1:32" hidden="1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4'!S:S,MATCH(R397,'Backing 4'!R:R,0)))</f>
        <v>Even</v>
      </c>
      <c r="R397" t="str">
        <f t="shared" si="18"/>
        <v>6 - Junior Officer &amp; Sales &amp; Marketing</v>
      </c>
      <c r="S397" t="str">
        <f>IF(T397="","",INDEX('Backing 4'!X:X,MATCH(T397,'Backing 4'!W:W,0)))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0.78366540498407566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4'!S:S,MATCH(R398,'Backing 4'!R:R,0)))</f>
        <v>Uneven - Men benefit</v>
      </c>
      <c r="R398" t="str">
        <f t="shared" si="18"/>
        <v>4 - Manager &amp; Sales &amp; Marketing</v>
      </c>
      <c r="S398" t="str">
        <f>IF(T398="","",INDEX('Backing 4'!X:X,MATCH(T398,'Backing 4'!W:W,0)))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0.43599933896549115</v>
      </c>
    </row>
    <row r="399" spans="1:32" hidden="1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4'!S:S,MATCH(R399,'Backing 4'!R:R,0)))</f>
        <v>Even</v>
      </c>
      <c r="R399" t="str">
        <f t="shared" si="18"/>
        <v>4 - Manager &amp; Operations</v>
      </c>
      <c r="S399" t="str">
        <f>IF(T399="","",INDEX('Backing 4'!X:X,MATCH(T399,'Backing 4'!W:W,0)))</f>
        <v>Even</v>
      </c>
      <c r="T399" t="str">
        <f t="shared" si="19"/>
        <v>4 - Manager</v>
      </c>
      <c r="U399">
        <v>1</v>
      </c>
      <c r="V399">
        <f>IF(D399="Y","",IF(W399="Y",INDEX('Backing 2'!B:B,MATCH(C399,'Backing 2'!C:C,0)),C399))</f>
        <v>0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0.52290828850344506</v>
      </c>
    </row>
    <row r="400" spans="1:32" hidden="1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4'!S:S,MATCH(R400,'Backing 4'!R:R,0)))</f>
        <v>Even</v>
      </c>
      <c r="R400" t="str">
        <f t="shared" si="18"/>
        <v>6 - Junior Officer &amp; Sales &amp; Marketing</v>
      </c>
      <c r="S400" t="str">
        <f>IF(T400="","",INDEX('Backing 4'!X:X,MATCH(T400,'Backing 4'!W:W,0)))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0.98774529413033862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4'!S:S,MATCH(R401,'Backing 4'!R:R,0)))</f>
        <v>Even</v>
      </c>
      <c r="R401" t="str">
        <f t="shared" si="18"/>
        <v>6 - Junior Officer &amp; Operations</v>
      </c>
      <c r="S401" t="str">
        <f>IF(T401="","",INDEX('Backing 4'!X:X,MATCH(T401,'Backing 4'!W:W,0)))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0.60615229673879911</v>
      </c>
    </row>
    <row r="402" spans="1:32" hidden="1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4'!S:S,MATCH(R402,'Backing 4'!R:R,0)))</f>
        <v>Even</v>
      </c>
      <c r="R402" t="str">
        <f t="shared" si="18"/>
        <v>6 - Junior Officer &amp; Operations</v>
      </c>
      <c r="S402" t="str">
        <f>IF(T402="","",INDEX('Backing 4'!X:X,MATCH(T402,'Backing 4'!W:W,0)))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0.6590096769388557</v>
      </c>
    </row>
    <row r="403" spans="1:32">
      <c r="A403">
        <v>402</v>
      </c>
      <c r="B403" t="s">
        <v>7</v>
      </c>
      <c r="C403" t="s">
        <v>125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125</v>
      </c>
      <c r="N403" t="s">
        <v>14</v>
      </c>
      <c r="O403" s="1">
        <v>0.8</v>
      </c>
      <c r="P403" t="s">
        <v>73</v>
      </c>
      <c r="Q403" t="str">
        <f>IF(R403="","",INDEX('Backing 4'!S:S,MATCH(R403,'Backing 4'!R:R,0)))</f>
        <v>Even</v>
      </c>
      <c r="R403" t="str">
        <f t="shared" si="18"/>
        <v>5 - Senior Officer &amp; Operations</v>
      </c>
      <c r="S403" t="str">
        <f>IF(T403="","",INDEX('Backing 4'!X:X,MATCH(T403,'Backing 4'!W:W,0)))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0.68086220265181674</v>
      </c>
    </row>
    <row r="404" spans="1:32" hidden="1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4'!S:S,MATCH(R404,'Backing 4'!R:R,0)))</f>
        <v>Even</v>
      </c>
      <c r="R404" t="str">
        <f t="shared" si="18"/>
        <v>6 - Junior Officer &amp; Sales &amp; Marketing</v>
      </c>
      <c r="S404" t="str">
        <f>IF(T404="","",INDEX('Backing 4'!X:X,MATCH(T404,'Backing 4'!W:W,0)))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0.44047224309284949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4'!S:S,MATCH(R405,'Backing 4'!R:R,0)))</f>
        <v/>
      </c>
      <c r="R405" t="str">
        <f t="shared" si="18"/>
        <v/>
      </c>
      <c r="S405" t="str">
        <f>IF(T405="","",INDEX('Backing 4'!X:X,MATCH(T405,'Backing 4'!W:W,0)))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0.9157208303571287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4'!S:S,MATCH(R406,'Backing 4'!R:R,0)))</f>
        <v/>
      </c>
      <c r="R406" t="str">
        <f t="shared" si="18"/>
        <v/>
      </c>
      <c r="S406" t="str">
        <f>IF(T406="","",INDEX('Backing 4'!X:X,MATCH(T406,'Backing 4'!W:W,0)))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0.36619695200180669</v>
      </c>
    </row>
    <row r="407" spans="1:32" hidden="1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4'!S:S,MATCH(R407,'Backing 4'!R:R,0)))</f>
        <v>Even</v>
      </c>
      <c r="R407" t="str">
        <f t="shared" si="18"/>
        <v>3 - Senior Manager &amp; Operations</v>
      </c>
      <c r="S407" t="str">
        <f>IF(T407="","",INDEX('Backing 4'!X:X,MATCH(T407,'Backing 4'!W:W,0)))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0.50739403093993019</v>
      </c>
    </row>
    <row r="408" spans="1:32" hidden="1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4'!S:S,MATCH(R408,'Backing 4'!R:R,0)))</f>
        <v>Inconclusive</v>
      </c>
      <c r="R408" t="str">
        <f t="shared" si="18"/>
        <v>2 - Director &amp; Internal Services</v>
      </c>
      <c r="S408" t="s">
        <v>124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0.36338911526401507</v>
      </c>
    </row>
    <row r="409" spans="1:32" hidden="1">
      <c r="A409">
        <v>408</v>
      </c>
      <c r="B409" t="s">
        <v>8</v>
      </c>
      <c r="C409" t="s">
        <v>125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125</v>
      </c>
      <c r="N409" t="s">
        <v>16</v>
      </c>
      <c r="O409" s="1" t="s">
        <v>74</v>
      </c>
      <c r="P409" t="s">
        <v>74</v>
      </c>
      <c r="Q409" t="str">
        <f>IF(R409="","",INDEX('Backing 4'!S:S,MATCH(R409,'Backing 4'!R:R,0)))</f>
        <v>Even</v>
      </c>
      <c r="R409" t="str">
        <f t="shared" si="18"/>
        <v>5 - Senior Officer &amp; Sales &amp; Marketing</v>
      </c>
      <c r="S409" t="str">
        <f>IF(T409="","",INDEX('Backing 4'!X:X,MATCH(T409,'Backing 4'!W:W,0)))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0.51705158500191395</v>
      </c>
    </row>
    <row r="410" spans="1:32" hidden="1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4'!S:S,MATCH(R410,'Backing 4'!R:R,0)))</f>
        <v>Even</v>
      </c>
      <c r="R410" t="str">
        <f t="shared" si="18"/>
        <v>6 - Junior Officer &amp; Sales &amp; Marketing</v>
      </c>
      <c r="S410" t="str">
        <f>IF(T410="","",INDEX('Backing 4'!X:X,MATCH(T410,'Backing 4'!W:W,0)))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0.11062153181751666</v>
      </c>
    </row>
    <row r="411" spans="1:32">
      <c r="A411">
        <v>410</v>
      </c>
      <c r="B411" t="s">
        <v>8</v>
      </c>
      <c r="C411" t="s">
        <v>125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125</v>
      </c>
      <c r="N411" t="s">
        <v>16</v>
      </c>
      <c r="O411" s="1" t="s">
        <v>74</v>
      </c>
      <c r="P411" t="s">
        <v>74</v>
      </c>
      <c r="Q411" t="str">
        <f>IF(R411="","",INDEX('Backing 4'!S:S,MATCH(R411,'Backing 4'!R:R,0)))</f>
        <v>Even</v>
      </c>
      <c r="R411" t="str">
        <f t="shared" si="18"/>
        <v>5 - Senior Officer &amp; Sales &amp; Marketing</v>
      </c>
      <c r="S411" t="str">
        <f>IF(T411="","",INDEX('Backing 4'!X:X,MATCH(T411,'Backing 4'!W:W,0)))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0.3351898199521044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4'!S:S,MATCH(R412,'Backing 4'!R:R,0)))</f>
        <v>Even</v>
      </c>
      <c r="R412" t="str">
        <f t="shared" si="18"/>
        <v>4 - Manager &amp; Operations</v>
      </c>
      <c r="S412" t="str">
        <f>IF(T412="","",INDEX('Backing 4'!X:X,MATCH(T412,'Backing 4'!W:W,0)))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0.18284718683129686</v>
      </c>
    </row>
    <row r="413" spans="1:32" hidden="1">
      <c r="A413">
        <v>412</v>
      </c>
      <c r="B413" t="s">
        <v>7</v>
      </c>
      <c r="C413" t="s">
        <v>125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125</v>
      </c>
      <c r="N413" t="s">
        <v>14</v>
      </c>
      <c r="O413" s="1" t="s">
        <v>74</v>
      </c>
      <c r="P413" t="s">
        <v>74</v>
      </c>
      <c r="Q413" t="str">
        <f>IF(R413="","",INDEX('Backing 4'!S:S,MATCH(R413,'Backing 4'!R:R,0)))</f>
        <v>Even</v>
      </c>
      <c r="R413" t="str">
        <f t="shared" si="18"/>
        <v>5 - Senior Officer &amp; Operations</v>
      </c>
      <c r="S413" t="str">
        <f>IF(T413="","",INDEX('Backing 4'!X:X,MATCH(T413,'Backing 4'!W:W,0)))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0.19928042104164811</v>
      </c>
    </row>
    <row r="414" spans="1:32" hidden="1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4'!S:S,MATCH(R414,'Backing 4'!R:R,0)))</f>
        <v>Inconclusive</v>
      </c>
      <c r="R414" t="str">
        <f t="shared" si="18"/>
        <v>2 - Director &amp; Internal Services</v>
      </c>
      <c r="S414" t="s">
        <v>124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4.672820941945266E-2</v>
      </c>
    </row>
    <row r="415" spans="1:32" hidden="1">
      <c r="A415">
        <v>414</v>
      </c>
      <c r="B415" t="s">
        <v>7</v>
      </c>
      <c r="C415" t="s">
        <v>125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125</v>
      </c>
      <c r="N415" t="s">
        <v>14</v>
      </c>
      <c r="O415" s="1">
        <v>0.8</v>
      </c>
      <c r="P415" t="s">
        <v>73</v>
      </c>
      <c r="Q415" t="str">
        <f>IF(R415="","",INDEX('Backing 4'!S:S,MATCH(R415,'Backing 4'!R:R,0)))</f>
        <v>Even</v>
      </c>
      <c r="R415" t="str">
        <f t="shared" si="18"/>
        <v>5 - Senior Officer &amp; Operations</v>
      </c>
      <c r="S415" t="str">
        <f>IF(T415="","",INDEX('Backing 4'!X:X,MATCH(T415,'Backing 4'!W:W,0)))</f>
        <v>Even</v>
      </c>
      <c r="T415" t="str">
        <f t="shared" si="19"/>
        <v>5 - Senior Officer</v>
      </c>
      <c r="U415">
        <v>1</v>
      </c>
      <c r="V415">
        <f>IF(D415="Y","",IF(W415="Y",INDEX('Backing 2'!B:B,MATCH(C415,'Backing 2'!C:C,0)),C415))</f>
        <v>0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0.4768271802951195</v>
      </c>
    </row>
    <row r="416" spans="1:32" hidden="1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4'!S:S,MATCH(R416,'Backing 4'!R:R,0)))</f>
        <v>Even</v>
      </c>
      <c r="R416" t="str">
        <f t="shared" si="18"/>
        <v>6 - Junior Officer &amp; Sales &amp; Marketing</v>
      </c>
      <c r="S416" t="str">
        <f>IF(T416="","",INDEX('Backing 4'!X:X,MATCH(T416,'Backing 4'!W:W,0)))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0.46668581807436327</v>
      </c>
    </row>
    <row r="417" spans="1:32" hidden="1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4'!S:S,MATCH(R417,'Backing 4'!R:R,0)))</f>
        <v>Inconclusive</v>
      </c>
      <c r="R417" t="str">
        <f t="shared" si="18"/>
        <v>3 - Senior Manager &amp; Strategy</v>
      </c>
      <c r="S417" t="str">
        <f>IF(T417="","",INDEX('Backing 4'!X:X,MATCH(T417,'Backing 4'!W:W,0)))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0.81011359465179578</v>
      </c>
    </row>
    <row r="418" spans="1:32" hidden="1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4'!S:S,MATCH(R418,'Backing 4'!R:R,0)))</f>
        <v>Even</v>
      </c>
      <c r="R418" t="str">
        <f t="shared" si="18"/>
        <v>3 - Senior Manager &amp; Operations</v>
      </c>
      <c r="S418" t="str">
        <f>IF(T418="","",INDEX('Backing 4'!X:X,MATCH(T418,'Backing 4'!W:W,0)))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0.10732843681795123</v>
      </c>
    </row>
    <row r="419" spans="1:32" hidden="1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125</v>
      </c>
      <c r="N419" t="s">
        <v>16</v>
      </c>
      <c r="O419" s="1">
        <v>0.7</v>
      </c>
      <c r="P419" t="s">
        <v>73</v>
      </c>
      <c r="Q419" t="str">
        <f>IF(R419="","",INDEX('Backing 4'!S:S,MATCH(R419,'Backing 4'!R:R,0)))</f>
        <v>Even</v>
      </c>
      <c r="R419" t="str">
        <f t="shared" si="18"/>
        <v>6 - Junior Officer &amp; Sales &amp; Marketing</v>
      </c>
      <c r="S419" t="str">
        <f>IF(T419="","",INDEX('Backing 4'!X:X,MATCH(T419,'Backing 4'!W:W,0)))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0.21556864335953918</v>
      </c>
    </row>
    <row r="420" spans="1:32" hidden="1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4'!S:S,MATCH(R420,'Backing 4'!R:R,0)))</f>
        <v>Even</v>
      </c>
      <c r="R420" t="str">
        <f t="shared" si="18"/>
        <v>6 - Junior Officer &amp; Sales &amp; Marketing</v>
      </c>
      <c r="S420" t="str">
        <f>IF(T420="","",INDEX('Backing 4'!X:X,MATCH(T420,'Backing 4'!W:W,0)))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0.21546053272075882</v>
      </c>
    </row>
    <row r="421" spans="1:32" hidden="1">
      <c r="A421">
        <v>420</v>
      </c>
      <c r="B421" t="s">
        <v>7</v>
      </c>
      <c r="C421" t="s">
        <v>125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125</v>
      </c>
      <c r="N421" t="s">
        <v>14</v>
      </c>
      <c r="O421" s="1">
        <v>0.5</v>
      </c>
      <c r="P421" t="s">
        <v>73</v>
      </c>
      <c r="Q421" t="str">
        <f>IF(R421="","",INDEX('Backing 4'!S:S,MATCH(R421,'Backing 4'!R:R,0)))</f>
        <v>Even</v>
      </c>
      <c r="R421" t="str">
        <f t="shared" si="18"/>
        <v>5 - Senior Officer &amp; Operations</v>
      </c>
      <c r="S421" t="str">
        <f>IF(T421="","",INDEX('Backing 4'!X:X,MATCH(T421,'Backing 4'!W:W,0)))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0.18563962439609816</v>
      </c>
    </row>
    <row r="422" spans="1:32" hidden="1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4'!S:S,MATCH(R422,'Backing 4'!R:R,0)))</f>
        <v>Inconclusive</v>
      </c>
      <c r="R422" t="str">
        <f t="shared" si="18"/>
        <v>2 - Director &amp; Strategy</v>
      </c>
      <c r="S422" t="s">
        <v>124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8.5301199582830667E-2</v>
      </c>
    </row>
    <row r="423" spans="1:32" hidden="1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4'!S:S,MATCH(R423,'Backing 4'!R:R,0)))</f>
        <v>Even</v>
      </c>
      <c r="R423" t="str">
        <f t="shared" si="18"/>
        <v>6 - Junior Officer &amp; Operations</v>
      </c>
      <c r="S423" t="str">
        <f>IF(T423="","",INDEX('Backing 4'!X:X,MATCH(T423,'Backing 4'!W:W,0)))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0.80188457108814537</v>
      </c>
    </row>
    <row r="424" spans="1:32" hidden="1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4'!S:S,MATCH(R424,'Backing 4'!R:R,0)))</f>
        <v>Even</v>
      </c>
      <c r="R424" t="str">
        <f t="shared" si="18"/>
        <v>6 - Junior Officer &amp; Operations</v>
      </c>
      <c r="S424" t="str">
        <f>IF(T424="","",INDEX('Backing 4'!X:X,MATCH(T424,'Backing 4'!W:W,0)))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5.2580082737946676E-2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4'!S:S,MATCH(R425,'Backing 4'!R:R,0)))</f>
        <v>Even</v>
      </c>
      <c r="R425" t="str">
        <f t="shared" si="18"/>
        <v>6 - Junior Officer &amp; Operations</v>
      </c>
      <c r="S425" t="str">
        <f>IF(T425="","",INDEX('Backing 4'!X:X,MATCH(T425,'Backing 4'!W:W,0)))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0.31199333594184742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4'!S:S,MATCH(R426,'Backing 4'!R:R,0)))</f>
        <v/>
      </c>
      <c r="R426" t="str">
        <f t="shared" si="18"/>
        <v/>
      </c>
      <c r="S426" t="str">
        <f>IF(T426="","",INDEX('Backing 4'!X:X,MATCH(T426,'Backing 4'!W:W,0)))</f>
        <v/>
      </c>
      <c r="T426" t="str">
        <f t="shared" si="19"/>
        <v/>
      </c>
      <c r="U426">
        <v>1</v>
      </c>
      <c r="V426">
        <f>IF(D426="Y","",IF(W426="Y",INDEX('Backing 2'!B:B,MATCH(C426,'Backing 2'!C:C,0)),C426))</f>
        <v>0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0.23683536198327271</v>
      </c>
    </row>
    <row r="427" spans="1:32" hidden="1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4'!S:S,MATCH(R427,'Backing 4'!R:R,0)))</f>
        <v>Even</v>
      </c>
      <c r="R427" t="str">
        <f t="shared" si="18"/>
        <v>6 - Junior Officer &amp; Sales &amp; Marketing</v>
      </c>
      <c r="S427" t="str">
        <f>IF(T427="","",INDEX('Backing 4'!X:X,MATCH(T427,'Backing 4'!W:W,0)))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0.78798320531738208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4'!S:S,MATCH(R428,'Backing 4'!R:R,0)))</f>
        <v/>
      </c>
      <c r="R428" t="str">
        <f t="shared" si="18"/>
        <v/>
      </c>
      <c r="S428" t="str">
        <f>IF(T428="","",INDEX('Backing 4'!X:X,MATCH(T428,'Backing 4'!W:W,0)))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0.85152085099628194</v>
      </c>
    </row>
    <row r="429" spans="1:32" hidden="1">
      <c r="A429">
        <v>428</v>
      </c>
      <c r="B429" t="s">
        <v>7</v>
      </c>
      <c r="C429" s="4" t="s">
        <v>125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4'!S:S,MATCH(R429,'Backing 4'!R:R,0)))</f>
        <v/>
      </c>
      <c r="R429" t="str">
        <f t="shared" si="18"/>
        <v/>
      </c>
      <c r="S429" t="str">
        <f>IF(T429="","",INDEX('Backing 4'!X:X,MATCH(T429,'Backing 4'!W:W,0)))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0.80361090060894158</v>
      </c>
    </row>
    <row r="430" spans="1:32" hidden="1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4'!S:S,MATCH(R430,'Backing 4'!R:R,0)))</f>
        <v>Even</v>
      </c>
      <c r="R430" t="str">
        <f t="shared" si="18"/>
        <v>3 - Senior Manager &amp; Operations</v>
      </c>
      <c r="S430" t="str">
        <f>IF(T430="","",INDEX('Backing 4'!X:X,MATCH(T430,'Backing 4'!W:W,0)))</f>
        <v>Uneven - Men benefit</v>
      </c>
      <c r="T430" t="str">
        <f t="shared" si="19"/>
        <v>3 - Senior Manager</v>
      </c>
      <c r="U430">
        <v>1</v>
      </c>
      <c r="V430">
        <f>IF(D430="Y","",IF(W430="Y",INDEX('Backing 2'!B:B,MATCH(C430,'Backing 2'!C:C,0)),C430))</f>
        <v>0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0.65127321110435021</v>
      </c>
    </row>
    <row r="431" spans="1:32" hidden="1">
      <c r="A431">
        <v>430</v>
      </c>
      <c r="B431" t="s">
        <v>8</v>
      </c>
      <c r="C431" t="s">
        <v>125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125</v>
      </c>
      <c r="N431" t="s">
        <v>16</v>
      </c>
      <c r="O431" s="1" t="s">
        <v>74</v>
      </c>
      <c r="P431" t="s">
        <v>74</v>
      </c>
      <c r="Q431" t="str">
        <f>IF(R431="","",INDEX('Backing 4'!S:S,MATCH(R431,'Backing 4'!R:R,0)))</f>
        <v>Even</v>
      </c>
      <c r="R431" t="str">
        <f t="shared" si="18"/>
        <v>5 - Senior Officer &amp; Sales &amp; Marketing</v>
      </c>
      <c r="S431" t="str">
        <f>IF(T431="","",INDEX('Backing 4'!X:X,MATCH(T431,'Backing 4'!W:W,0)))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0.16239970418938643</v>
      </c>
    </row>
    <row r="432" spans="1:32" hidden="1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4'!S:S,MATCH(R432,'Backing 4'!R:R,0)))</f>
        <v>Even</v>
      </c>
      <c r="R432" t="str">
        <f t="shared" si="18"/>
        <v>4 - Manager &amp; Operations</v>
      </c>
      <c r="S432" t="str">
        <f>IF(T432="","",INDEX('Backing 4'!X:X,MATCH(T432,'Backing 4'!W:W,0)))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0.97598638189379139</v>
      </c>
    </row>
    <row r="433" spans="1:32" hidden="1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4'!S:S,MATCH(R433,'Backing 4'!R:R,0)))</f>
        <v>Even</v>
      </c>
      <c r="R433" t="str">
        <f t="shared" si="18"/>
        <v>6 - Junior Officer &amp; Operations</v>
      </c>
      <c r="S433" t="str">
        <f>IF(T433="","",INDEX('Backing 4'!X:X,MATCH(T433,'Backing 4'!W:W,0)))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5.9116623614861585E-2</v>
      </c>
    </row>
    <row r="434" spans="1:32" hidden="1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4'!S:S,MATCH(R434,'Backing 4'!R:R,0)))</f>
        <v>Even</v>
      </c>
      <c r="R434" t="str">
        <f t="shared" si="18"/>
        <v>2 - Director &amp; Operations</v>
      </c>
      <c r="S434" t="s">
        <v>124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0.50588663628797903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4'!S:S,MATCH(R435,'Backing 4'!R:R,0)))</f>
        <v>Even</v>
      </c>
      <c r="R435" t="str">
        <f t="shared" si="18"/>
        <v>4 - Manager &amp; Internal Services</v>
      </c>
      <c r="S435" t="str">
        <f>IF(T435="","",INDEX('Backing 4'!X:X,MATCH(T435,'Backing 4'!W:W,0)))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0.7619782888357155</v>
      </c>
    </row>
    <row r="436" spans="1:32" hidden="1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4'!S:S,MATCH(R436,'Backing 4'!R:R,0)))</f>
        <v>Inconclusive</v>
      </c>
      <c r="R436" t="str">
        <f t="shared" si="18"/>
        <v>4 - Manager &amp; HR</v>
      </c>
      <c r="S436" t="str">
        <f>IF(T436="","",INDEX('Backing 4'!X:X,MATCH(T436,'Backing 4'!W:W,0)))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0.31497282938268611</v>
      </c>
    </row>
    <row r="437" spans="1:32" hidden="1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4'!S:S,MATCH(R437,'Backing 4'!R:R,0)))</f>
        <v>Even</v>
      </c>
      <c r="R437" t="str">
        <f t="shared" si="18"/>
        <v>6 - Junior Officer &amp; Operations</v>
      </c>
      <c r="S437" t="str">
        <f>IF(T437="","",INDEX('Backing 4'!X:X,MATCH(T437,'Backing 4'!W:W,0)))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0.58959376358969173</v>
      </c>
    </row>
    <row r="438" spans="1:32" hidden="1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4'!S:S,MATCH(R438,'Backing 4'!R:R,0)))</f>
        <v>Even</v>
      </c>
      <c r="R438" t="str">
        <f t="shared" si="18"/>
        <v>4 - Manager &amp; Internal Services</v>
      </c>
      <c r="S438" t="str">
        <f>IF(T438="","",INDEX('Backing 4'!X:X,MATCH(T438,'Backing 4'!W:W,0)))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0.64727782174519122</v>
      </c>
    </row>
    <row r="439" spans="1:32" hidden="1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4'!S:S,MATCH(R439,'Backing 4'!R:R,0)))</f>
        <v>Even</v>
      </c>
      <c r="R439" t="str">
        <f t="shared" si="18"/>
        <v>2 - Director &amp; Operations</v>
      </c>
      <c r="S439" t="s">
        <v>124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0.11194544320975786</v>
      </c>
    </row>
    <row r="440" spans="1:32" hidden="1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4'!S:S,MATCH(R440,'Backing 4'!R:R,0)))</f>
        <v/>
      </c>
      <c r="R440" t="str">
        <f t="shared" si="18"/>
        <v/>
      </c>
      <c r="S440" t="str">
        <f>IF(T440="","",INDEX('Backing 4'!X:X,MATCH(T440,'Backing 4'!W:W,0)))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0.64672080790461195</v>
      </c>
    </row>
    <row r="441" spans="1:32" hidden="1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4'!S:S,MATCH(R441,'Backing 4'!R:R,0)))</f>
        <v>Even</v>
      </c>
      <c r="R441" t="str">
        <f t="shared" si="18"/>
        <v>4 - Manager &amp; Internal Services</v>
      </c>
      <c r="S441" t="str">
        <f>IF(T441="","",INDEX('Backing 4'!X:X,MATCH(T441,'Backing 4'!W:W,0)))</f>
        <v>Even</v>
      </c>
      <c r="T441" t="str">
        <f t="shared" si="19"/>
        <v>4 - Manager</v>
      </c>
      <c r="U441">
        <v>1</v>
      </c>
      <c r="V441">
        <f>IF(D441="Y","",IF(W441="Y",INDEX('Backing 2'!B:B,MATCH(C441,'Backing 2'!C:C,0)),C441))</f>
        <v>0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0.76467405187871473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4'!S:S,MATCH(R442,'Backing 4'!R:R,0)))</f>
        <v>Even</v>
      </c>
      <c r="R442" t="str">
        <f t="shared" si="18"/>
        <v>6 - Junior Officer &amp; Sales &amp; Marketing</v>
      </c>
      <c r="S442" t="str">
        <f>IF(T442="","",INDEX('Backing 4'!X:X,MATCH(T442,'Backing 4'!W:W,0)))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0.76373297353023251</v>
      </c>
    </row>
    <row r="443" spans="1:32" hidden="1">
      <c r="A443">
        <v>442</v>
      </c>
      <c r="B443" t="s">
        <v>7</v>
      </c>
      <c r="C443" t="s">
        <v>125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4'!S:S,MATCH(R443,'Backing 4'!R:R,0)))</f>
        <v>Even</v>
      </c>
      <c r="R443" t="str">
        <f t="shared" si="18"/>
        <v>5 - Senior Officer &amp; Operations</v>
      </c>
      <c r="S443" t="str">
        <f>IF(T443="","",INDEX('Backing 4'!X:X,MATCH(T443,'Backing 4'!W:W,0)))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0.88085644409499109</v>
      </c>
    </row>
    <row r="444" spans="1:32" hidden="1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4'!S:S,MATCH(R444,'Backing 4'!R:R,0)))</f>
        <v>Even</v>
      </c>
      <c r="R444" t="str">
        <f t="shared" si="18"/>
        <v>6 - Junior Officer &amp; Operations</v>
      </c>
      <c r="S444" t="str">
        <f>IF(T444="","",INDEX('Backing 4'!X:X,MATCH(T444,'Backing 4'!W:W,0)))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2.0940378791685088E-3</v>
      </c>
    </row>
    <row r="445" spans="1:32" hidden="1">
      <c r="A445">
        <v>444</v>
      </c>
      <c r="B445" t="s">
        <v>8</v>
      </c>
      <c r="C445" t="s">
        <v>125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125</v>
      </c>
      <c r="N445" t="s">
        <v>16</v>
      </c>
      <c r="O445" s="1" t="s">
        <v>74</v>
      </c>
      <c r="P445" t="s">
        <v>74</v>
      </c>
      <c r="Q445" t="str">
        <f>IF(R445="","",INDEX('Backing 4'!S:S,MATCH(R445,'Backing 4'!R:R,0)))</f>
        <v>Even</v>
      </c>
      <c r="R445" t="str">
        <f t="shared" si="18"/>
        <v>5 - Senior Officer &amp; Sales &amp; Marketing</v>
      </c>
      <c r="S445" t="str">
        <f>IF(T445="","",INDEX('Backing 4'!X:X,MATCH(T445,'Backing 4'!W:W,0)))</f>
        <v>Even</v>
      </c>
      <c r="T445" t="str">
        <f t="shared" si="19"/>
        <v>5 - Senior Officer</v>
      </c>
      <c r="U445">
        <v>1</v>
      </c>
      <c r="V445">
        <f>IF(D445="Y","",IF(W445="Y",INDEX('Backing 2'!B:B,MATCH(C445,'Backing 2'!C:C,0)),C445))</f>
        <v>0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0.90683862697119821</v>
      </c>
    </row>
    <row r="446" spans="1:32" hidden="1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4'!S:S,MATCH(R446,'Backing 4'!R:R,0)))</f>
        <v>Even</v>
      </c>
      <c r="R446" t="str">
        <f t="shared" si="18"/>
        <v>4 - Manager &amp; Internal Services</v>
      </c>
      <c r="S446" t="str">
        <f>IF(T446="","",INDEX('Backing 4'!X:X,MATCH(T446,'Backing 4'!W:W,0)))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0.12676629549244034</v>
      </c>
    </row>
    <row r="447" spans="1:32" hidden="1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4'!S:S,MATCH(R447,'Backing 4'!R:R,0)))</f>
        <v>Inconclusive</v>
      </c>
      <c r="R447" t="str">
        <f t="shared" si="18"/>
        <v>2 - Director &amp; Sales &amp; Marketing</v>
      </c>
      <c r="S447" t="s">
        <v>124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2.7273248942222938E-2</v>
      </c>
    </row>
    <row r="448" spans="1:32" hidden="1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4'!S:S,MATCH(R448,'Backing 4'!R:R,0)))</f>
        <v>Even</v>
      </c>
      <c r="R448" t="str">
        <f t="shared" si="18"/>
        <v>6 - Junior Officer &amp; Sales &amp; Marketing</v>
      </c>
      <c r="S448" t="str">
        <f>IF(T448="","",INDEX('Backing 4'!X:X,MATCH(T448,'Backing 4'!W:W,0)))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0.65195083622502359</v>
      </c>
    </row>
    <row r="449" spans="1:32" hidden="1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4'!S:S,MATCH(R449,'Backing 4'!R:R,0)))</f>
        <v>Even</v>
      </c>
      <c r="R449" t="str">
        <f t="shared" si="18"/>
        <v>3 - Senior Manager &amp; Operations</v>
      </c>
      <c r="S449" t="str">
        <f>IF(T449="","",INDEX('Backing 4'!X:X,MATCH(T449,'Backing 4'!W:W,0)))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0.50877178964670267</v>
      </c>
    </row>
    <row r="450" spans="1:32" hidden="1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4'!S:S,MATCH(R450,'Backing 4'!R:R,0)))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4'!X:X,MATCH(T450,'Backing 4'!W:W,0)))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133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0.95769192796132396</v>
      </c>
    </row>
    <row r="451" spans="1:32" hidden="1">
      <c r="A451">
        <v>450</v>
      </c>
      <c r="B451" t="s">
        <v>8</v>
      </c>
      <c r="C451" t="s">
        <v>125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125</v>
      </c>
      <c r="N451" t="s">
        <v>14</v>
      </c>
      <c r="O451" s="1" t="s">
        <v>74</v>
      </c>
      <c r="P451" t="s">
        <v>74</v>
      </c>
      <c r="Q451" t="str">
        <f>IF(R451="","",INDEX('Backing 4'!S:S,MATCH(R451,'Backing 4'!R:R,0)))</f>
        <v>Even</v>
      </c>
      <c r="R451" t="str">
        <f t="shared" si="21"/>
        <v>5 - Senior Officer &amp; Operations</v>
      </c>
      <c r="S451" t="str">
        <f>IF(T451="","",INDEX('Backing 4'!X:X,MATCH(T451,'Backing 4'!W:W,0)))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0.41446201088289758</v>
      </c>
    </row>
    <row r="452" spans="1:32" hidden="1">
      <c r="A452">
        <v>451</v>
      </c>
      <c r="B452" t="s">
        <v>8</v>
      </c>
      <c r="C452" t="s">
        <v>125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125</v>
      </c>
      <c r="N452" t="s">
        <v>16</v>
      </c>
      <c r="O452" s="1" t="s">
        <v>74</v>
      </c>
      <c r="P452" t="s">
        <v>74</v>
      </c>
      <c r="Q452" t="str">
        <f>IF(R452="","",INDEX('Backing 4'!S:S,MATCH(R452,'Backing 4'!R:R,0)))</f>
        <v>Even</v>
      </c>
      <c r="R452" t="str">
        <f t="shared" si="21"/>
        <v>5 - Senior Officer &amp; Sales &amp; Marketing</v>
      </c>
      <c r="S452" t="str">
        <f>IF(T452="","",INDEX('Backing 4'!X:X,MATCH(T452,'Backing 4'!W:W,0)))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0.74999058452697331</v>
      </c>
    </row>
    <row r="453" spans="1:32" hidden="1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4'!S:S,MATCH(R453,'Backing 4'!R:R,0)))</f>
        <v>Even</v>
      </c>
      <c r="R453" t="str">
        <f t="shared" si="21"/>
        <v>6 - Junior Officer &amp; Operations</v>
      </c>
      <c r="S453" t="str">
        <f>IF(T453="","",INDEX('Backing 4'!X:X,MATCH(T453,'Backing 4'!W:W,0)))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0.75155020335462419</v>
      </c>
    </row>
    <row r="454" spans="1:32" hidden="1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4'!S:S,MATCH(R454,'Backing 4'!R:R,0)))</f>
        <v>Inconclusive</v>
      </c>
      <c r="R454" t="str">
        <f t="shared" si="21"/>
        <v>2 - Director &amp; Sales &amp; Marketing</v>
      </c>
      <c r="S454" t="s">
        <v>124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0.39177016119158892</v>
      </c>
    </row>
    <row r="455" spans="1:32" hidden="1">
      <c r="A455">
        <v>454</v>
      </c>
      <c r="B455" t="s">
        <v>8</v>
      </c>
      <c r="C455" t="s">
        <v>125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4'!S:S,MATCH(R455,'Backing 4'!R:R,0)))</f>
        <v>Even</v>
      </c>
      <c r="R455" t="str">
        <f t="shared" si="21"/>
        <v>5 - Senior Officer &amp; Operations</v>
      </c>
      <c r="S455" t="str">
        <f>IF(T455="","",INDEX('Backing 4'!X:X,MATCH(T455,'Backing 4'!W:W,0)))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0.93585289163272367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4'!S:S,MATCH(R456,'Backing 4'!R:R,0)))</f>
        <v/>
      </c>
      <c r="R456" t="str">
        <f t="shared" si="21"/>
        <v/>
      </c>
      <c r="S456" t="str">
        <f>IF(T456="","",INDEX('Backing 4'!X:X,MATCH(T456,'Backing 4'!W:W,0)))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0.94247355016459566</v>
      </c>
    </row>
    <row r="457" spans="1:32" hidden="1">
      <c r="A457">
        <v>456</v>
      </c>
      <c r="B457" t="s">
        <v>8</v>
      </c>
      <c r="C457" t="s">
        <v>125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125</v>
      </c>
      <c r="N457" t="s">
        <v>15</v>
      </c>
      <c r="O457" s="1" t="s">
        <v>74</v>
      </c>
      <c r="P457" t="s">
        <v>74</v>
      </c>
      <c r="Q457" t="str">
        <f>IF(R457="","",INDEX('Backing 4'!S:S,MATCH(R457,'Backing 4'!R:R,0)))</f>
        <v>Even</v>
      </c>
      <c r="R457" t="str">
        <f t="shared" si="21"/>
        <v>5 - Senior Officer &amp; Internal Services</v>
      </c>
      <c r="S457" t="str">
        <f>IF(T457="","",INDEX('Backing 4'!X:X,MATCH(T457,'Backing 4'!W:W,0)))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0.97116379578522449</v>
      </c>
    </row>
    <row r="458" spans="1:32" hidden="1">
      <c r="A458">
        <v>457</v>
      </c>
      <c r="B458" t="s">
        <v>8</v>
      </c>
      <c r="C458" t="s">
        <v>125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4'!S:S,MATCH(R458,'Backing 4'!R:R,0)))</f>
        <v>Even</v>
      </c>
      <c r="R458" t="str">
        <f t="shared" si="21"/>
        <v>5 - Senior Officer &amp; Sales &amp; Marketing</v>
      </c>
      <c r="S458" t="str">
        <f>IF(T458="","",INDEX('Backing 4'!X:X,MATCH(T458,'Backing 4'!W:W,0)))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0.13195370926534533</v>
      </c>
    </row>
    <row r="459" spans="1:32" hidden="1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4'!S:S,MATCH(R459,'Backing 4'!R:R,0)))</f>
        <v>Uneven - Men benefit</v>
      </c>
      <c r="R459" t="str">
        <f t="shared" si="21"/>
        <v>3 - Senior Manager &amp; Sales &amp; Marketing</v>
      </c>
      <c r="S459" t="str">
        <f>IF(T459="","",INDEX('Backing 4'!X:X,MATCH(T459,'Backing 4'!W:W,0)))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0.64812386600940408</v>
      </c>
    </row>
    <row r="460" spans="1:32" hidden="1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4'!S:S,MATCH(R460,'Backing 4'!R:R,0)))</f>
        <v>Even</v>
      </c>
      <c r="R460" t="str">
        <f t="shared" si="21"/>
        <v>6 - Junior Officer &amp; Internal Services</v>
      </c>
      <c r="S460" t="str">
        <f>IF(T460="","",INDEX('Backing 4'!X:X,MATCH(T460,'Backing 4'!W:W,0)))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0.45037826205574649</v>
      </c>
    </row>
    <row r="461" spans="1:32" hidden="1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4'!S:S,MATCH(R461,'Backing 4'!R:R,0)))</f>
        <v>Uneven - Men benefit</v>
      </c>
      <c r="R461" t="str">
        <f t="shared" si="21"/>
        <v>4 - Manager &amp; Sales &amp; Marketing</v>
      </c>
      <c r="S461" t="str">
        <f>IF(T461="","",INDEX('Backing 4'!X:X,MATCH(T461,'Backing 4'!W:W,0)))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0.78802536028777304</v>
      </c>
    </row>
    <row r="462" spans="1:32" hidden="1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4'!S:S,MATCH(R462,'Backing 4'!R:R,0)))</f>
        <v>Even</v>
      </c>
      <c r="R462" t="str">
        <f t="shared" si="21"/>
        <v>6 - Junior Officer &amp; Operations</v>
      </c>
      <c r="S462" t="str">
        <f>IF(T462="","",INDEX('Backing 4'!X:X,MATCH(T462,'Backing 4'!W:W,0)))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0.45948532996584246</v>
      </c>
    </row>
    <row r="463" spans="1:32" hidden="1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4'!S:S,MATCH(R463,'Backing 4'!R:R,0)))</f>
        <v>Even</v>
      </c>
      <c r="R463" t="str">
        <f t="shared" si="21"/>
        <v>4 - Manager &amp; Operations</v>
      </c>
      <c r="S463" t="str">
        <f>IF(T463="","",INDEX('Backing 4'!X:X,MATCH(T463,'Backing 4'!W:W,0)))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6.6407076293064971E-2</v>
      </c>
    </row>
    <row r="464" spans="1:32" hidden="1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4'!S:S,MATCH(R464,'Backing 4'!R:R,0)))</f>
        <v>Even</v>
      </c>
      <c r="R464" t="str">
        <f t="shared" si="21"/>
        <v>6 - Junior Officer &amp; Operations</v>
      </c>
      <c r="S464" t="str">
        <f>IF(T464="","",INDEX('Backing 4'!X:X,MATCH(T464,'Backing 4'!W:W,0)))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133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0.73158617478049737</v>
      </c>
    </row>
    <row r="465" spans="1:32" hidden="1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4'!S:S,MATCH(R465,'Backing 4'!R:R,0)))</f>
        <v>Even</v>
      </c>
      <c r="R465" t="str">
        <f t="shared" si="21"/>
        <v>6 - Junior Officer &amp; Sales &amp; Marketing</v>
      </c>
      <c r="S465" t="str">
        <f>IF(T465="","",INDEX('Backing 4'!X:X,MATCH(T465,'Backing 4'!W:W,0)))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4.6108335570182901E-2</v>
      </c>
    </row>
    <row r="466" spans="1:32" hidden="1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4'!S:S,MATCH(R466,'Backing 4'!R:R,0)))</f>
        <v>Uneven - Men benefit</v>
      </c>
      <c r="R466" t="str">
        <f t="shared" si="21"/>
        <v>3 - Senior Manager &amp; Sales &amp; Marketing</v>
      </c>
      <c r="S466" t="str">
        <f>IF(T466="","",INDEX('Backing 4'!X:X,MATCH(T466,'Backing 4'!W:W,0)))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0.39681777882409863</v>
      </c>
    </row>
    <row r="467" spans="1:32" hidden="1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4'!S:S,MATCH(R467,'Backing 4'!R:R,0)))</f>
        <v>Even</v>
      </c>
      <c r="R467" t="str">
        <f t="shared" si="21"/>
        <v>6 - Junior Officer &amp; Sales &amp; Marketing</v>
      </c>
      <c r="S467" t="str">
        <f>IF(T467="","",INDEX('Backing 4'!X:X,MATCH(T467,'Backing 4'!W:W,0)))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0.52748821741340612</v>
      </c>
    </row>
    <row r="468" spans="1:32" hidden="1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4'!S:S,MATCH(R468,'Backing 4'!R:R,0)))</f>
        <v>Inconclusive</v>
      </c>
      <c r="R468" t="str">
        <f t="shared" si="21"/>
        <v>2 - Director &amp; Sales &amp; Marketing</v>
      </c>
      <c r="S468" t="s">
        <v>124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0.89627294957945081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4'!S:S,MATCH(R469,'Backing 4'!R:R,0)))</f>
        <v/>
      </c>
      <c r="R469" t="str">
        <f t="shared" si="21"/>
        <v/>
      </c>
      <c r="S469" t="str">
        <f>IF(T469="","",INDEX('Backing 4'!X:X,MATCH(T469,'Backing 4'!W:W,0)))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0.45241661092479046</v>
      </c>
    </row>
    <row r="470" spans="1:32" hidden="1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4'!S:S,MATCH(R470,'Backing 4'!R:R,0)))</f>
        <v>Even</v>
      </c>
      <c r="R470" t="str">
        <f t="shared" si="21"/>
        <v>6 - Junior Officer &amp; Sales &amp; Marketing</v>
      </c>
      <c r="S470" t="str">
        <f>IF(T470="","",INDEX('Backing 4'!X:X,MATCH(T470,'Backing 4'!W:W,0)))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0.21655283073791054</v>
      </c>
    </row>
    <row r="471" spans="1:32" hidden="1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4'!S:S,MATCH(R471,'Backing 4'!R:R,0)))</f>
        <v>Even</v>
      </c>
      <c r="R471" t="str">
        <f t="shared" si="21"/>
        <v>6 - Junior Officer &amp; Operations</v>
      </c>
      <c r="S471" t="str">
        <f>IF(T471="","",INDEX('Backing 4'!X:X,MATCH(T471,'Backing 4'!W:W,0)))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0.17630828947535793</v>
      </c>
    </row>
    <row r="472" spans="1:32" hidden="1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4'!S:S,MATCH(R472,'Backing 4'!R:R,0)))</f>
        <v>Even</v>
      </c>
      <c r="R472" t="str">
        <f t="shared" si="21"/>
        <v>6 - Junior Officer &amp; Internal Services</v>
      </c>
      <c r="S472" t="str">
        <f>IF(T472="","",INDEX('Backing 4'!X:X,MATCH(T472,'Backing 4'!W:W,0)))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0.59623799215014561</v>
      </c>
    </row>
    <row r="473" spans="1:32" hidden="1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4'!S:S,MATCH(R473,'Backing 4'!R:R,0)))</f>
        <v>Even</v>
      </c>
      <c r="R473" t="str">
        <f t="shared" si="21"/>
        <v>6 - Junior Officer &amp; Internal Services</v>
      </c>
      <c r="S473" t="str">
        <f>IF(T473="","",INDEX('Backing 4'!X:X,MATCH(T473,'Backing 4'!W:W,0)))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0.21283100903362195</v>
      </c>
    </row>
    <row r="474" spans="1:32" hidden="1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4'!S:S,MATCH(R474,'Backing 4'!R:R,0)))</f>
        <v>Even</v>
      </c>
      <c r="R474" t="str">
        <f t="shared" si="21"/>
        <v>4 - Manager &amp; Operations</v>
      </c>
      <c r="S474" t="str">
        <f>IF(T474="","",INDEX('Backing 4'!X:X,MATCH(T474,'Backing 4'!W:W,0)))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0.8059606414717001</v>
      </c>
    </row>
    <row r="475" spans="1:32" hidden="1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4'!S:S,MATCH(R475,'Backing 4'!R:R,0)))</f>
        <v>Uneven - Men benefit</v>
      </c>
      <c r="R475" t="str">
        <f t="shared" si="21"/>
        <v>4 - Manager &amp; Sales &amp; Marketing</v>
      </c>
      <c r="S475" t="str">
        <f>IF(T475="","",INDEX('Backing 4'!X:X,MATCH(T475,'Backing 4'!W:W,0)))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0.88185086177434469</v>
      </c>
    </row>
    <row r="476" spans="1:32" hidden="1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4'!S:S,MATCH(R476,'Backing 4'!R:R,0)))</f>
        <v>Even</v>
      </c>
      <c r="R476" t="str">
        <f t="shared" si="21"/>
        <v>6 - Junior Officer &amp; Sales &amp; Marketing</v>
      </c>
      <c r="S476" t="str">
        <f>IF(T476="","",INDEX('Backing 4'!X:X,MATCH(T476,'Backing 4'!W:W,0)))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0.93292416822807933</v>
      </c>
    </row>
    <row r="477" spans="1:32" hidden="1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4'!S:S,MATCH(R477,'Backing 4'!R:R,0)))</f>
        <v>Even</v>
      </c>
      <c r="R477" t="str">
        <f t="shared" si="21"/>
        <v>6 - Junior Officer &amp; Operations</v>
      </c>
      <c r="S477" t="str">
        <f>IF(T477="","",INDEX('Backing 4'!X:X,MATCH(T477,'Backing 4'!W:W,0)))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0.88444693642126504</v>
      </c>
    </row>
    <row r="478" spans="1:32" hidden="1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4'!S:S,MATCH(R478,'Backing 4'!R:R,0)))</f>
        <v>Inconclusive</v>
      </c>
      <c r="R478" t="str">
        <f t="shared" si="21"/>
        <v>2 - Director &amp; Internal Services</v>
      </c>
      <c r="S478" t="s">
        <v>124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0.53367510906689675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4'!S:S,MATCH(R479,'Backing 4'!R:R,0)))</f>
        <v>Even</v>
      </c>
      <c r="R479" t="str">
        <f t="shared" si="21"/>
        <v>6 - Junior Officer &amp; Operations</v>
      </c>
      <c r="S479" t="str">
        <f>IF(T479="","",INDEX('Backing 4'!X:X,MATCH(T479,'Backing 4'!W:W,0)))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0.17541606380877184</v>
      </c>
    </row>
    <row r="480" spans="1:32" hidden="1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4'!S:S,MATCH(R480,'Backing 4'!R:R,0)))</f>
        <v/>
      </c>
      <c r="R480" t="str">
        <f t="shared" si="21"/>
        <v/>
      </c>
      <c r="S480" t="str">
        <f>IF(T480="","",INDEX('Backing 4'!X:X,MATCH(T480,'Backing 4'!W:W,0)))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0.37957712337924931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4'!S:S,MATCH(R481,'Backing 4'!R:R,0)))</f>
        <v>Uneven - Men benefit</v>
      </c>
      <c r="R481" t="str">
        <f t="shared" si="21"/>
        <v>3 - Senior Manager &amp; Sales &amp; Marketing</v>
      </c>
      <c r="S481" t="str">
        <f>IF(T481="","",INDEX('Backing 4'!X:X,MATCH(T481,'Backing 4'!W:W,0)))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0.77805414029030706</v>
      </c>
    </row>
    <row r="482" spans="1:32" hidden="1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4'!S:S,MATCH(R482,'Backing 4'!R:R,0)))</f>
        <v>Uneven - Men benefit</v>
      </c>
      <c r="R482" t="str">
        <f t="shared" si="21"/>
        <v>3 - Senior Manager &amp; Internal Services</v>
      </c>
      <c r="S482" t="str">
        <f>IF(T482="","",INDEX('Backing 4'!X:X,MATCH(T482,'Backing 4'!W:W,0)))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0.30435937957343573</v>
      </c>
    </row>
    <row r="483" spans="1:32" hidden="1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4'!S:S,MATCH(R483,'Backing 4'!R:R,0)))</f>
        <v>Even</v>
      </c>
      <c r="R483" t="str">
        <f t="shared" si="21"/>
        <v>3 - Senior Manager &amp; Operations</v>
      </c>
      <c r="S483" t="str">
        <f>IF(T483="","",INDEX('Backing 4'!X:X,MATCH(T483,'Backing 4'!W:W,0)))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0.88954373200143699</v>
      </c>
    </row>
    <row r="484" spans="1:32" hidden="1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4'!S:S,MATCH(R484,'Backing 4'!R:R,0)))</f>
        <v/>
      </c>
      <c r="R484" t="str">
        <f t="shared" si="21"/>
        <v/>
      </c>
      <c r="S484" t="str">
        <f>IF(T484="","",INDEX('Backing 4'!X:X,MATCH(T484,'Backing 4'!W:W,0)))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0.5325139186595248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4'!S:S,MATCH(R485,'Backing 4'!R:R,0)))</f>
        <v/>
      </c>
      <c r="R485" t="str">
        <f t="shared" si="21"/>
        <v/>
      </c>
      <c r="S485" t="str">
        <f>IF(T485="","",INDEX('Backing 4'!X:X,MATCH(T485,'Backing 4'!W:W,0)))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0.20213320820489566</v>
      </c>
    </row>
    <row r="486" spans="1:32" hidden="1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4'!S:S,MATCH(R486,'Backing 4'!R:R,0)))</f>
        <v>Even</v>
      </c>
      <c r="R486" t="str">
        <f t="shared" si="21"/>
        <v>4 - Manager &amp; Operations</v>
      </c>
      <c r="S486" t="str">
        <f>IF(T486="","",INDEX('Backing 4'!X:X,MATCH(T486,'Backing 4'!W:W,0)))</f>
        <v>Even</v>
      </c>
      <c r="T486" t="str">
        <f t="shared" si="22"/>
        <v>4 - Manager</v>
      </c>
      <c r="U486">
        <v>1</v>
      </c>
      <c r="V486">
        <f>IF(D486="Y","",IF(W486="Y",INDEX('Backing 2'!B:B,MATCH(C486,'Backing 2'!C:C,0)),C486))</f>
        <v>0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0.78637756691918848</v>
      </c>
    </row>
    <row r="487" spans="1:32" hidden="1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4'!S:S,MATCH(R487,'Backing 4'!R:R,0)))</f>
        <v/>
      </c>
      <c r="R487" t="str">
        <f t="shared" si="21"/>
        <v/>
      </c>
      <c r="S487" t="str">
        <f>IF(T487="","",INDEX('Backing 4'!X:X,MATCH(T487,'Backing 4'!W:W,0)))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0.39324420643469848</v>
      </c>
    </row>
    <row r="488" spans="1:32" hidden="1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4'!S:S,MATCH(R488,'Backing 4'!R:R,0)))</f>
        <v>Even</v>
      </c>
      <c r="R488" t="str">
        <f t="shared" si="21"/>
        <v>4 - Manager &amp; Internal Services</v>
      </c>
      <c r="S488" t="str">
        <f>IF(T488="","",INDEX('Backing 4'!X:X,MATCH(T488,'Backing 4'!W:W,0)))</f>
        <v>Even</v>
      </c>
      <c r="T488" t="str">
        <f t="shared" si="22"/>
        <v>4 - Manager</v>
      </c>
      <c r="U488">
        <v>1</v>
      </c>
      <c r="V488">
        <f>IF(D488="Y","",IF(W488="Y",INDEX('Backing 2'!B:B,MATCH(C488,'Backing 2'!C:C,0)),C488))</f>
        <v>0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0.94705051890178471</v>
      </c>
    </row>
    <row r="489" spans="1:32" hidden="1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4'!S:S,MATCH(R489,'Backing 4'!R:R,0)))</f>
        <v>Even</v>
      </c>
      <c r="R489" t="str">
        <f t="shared" si="21"/>
        <v>6 - Junior Officer &amp; Sales &amp; Marketing</v>
      </c>
      <c r="S489" t="str">
        <f>IF(T489="","",INDEX('Backing 4'!X:X,MATCH(T489,'Backing 4'!W:W,0)))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0.16224466118896774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4'!S:S,MATCH(R490,'Backing 4'!R:R,0)))</f>
        <v>Even</v>
      </c>
      <c r="R490" t="str">
        <f t="shared" si="21"/>
        <v>4 - Manager &amp; Operations</v>
      </c>
      <c r="S490" t="str">
        <f>IF(T490="","",INDEX('Backing 4'!X:X,MATCH(T490,'Backing 4'!W:W,0)))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0.31843173586372608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4'!S:S,MATCH(R491,'Backing 4'!R:R,0)))</f>
        <v>Inconclusive</v>
      </c>
      <c r="R491" t="str">
        <f t="shared" si="21"/>
        <v>3 - Senior Manager &amp; Finance</v>
      </c>
      <c r="S491" t="str">
        <f>IF(T491="","",INDEX('Backing 4'!X:X,MATCH(T491,'Backing 4'!W:W,0)))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0.13120665928916631</v>
      </c>
    </row>
    <row r="492" spans="1:32">
      <c r="A492">
        <v>491</v>
      </c>
      <c r="B492" t="s">
        <v>7</v>
      </c>
      <c r="C492" t="s">
        <v>125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125</v>
      </c>
      <c r="N492" t="s">
        <v>15</v>
      </c>
      <c r="O492" s="1" t="s">
        <v>74</v>
      </c>
      <c r="P492" t="s">
        <v>74</v>
      </c>
      <c r="Q492" t="str">
        <f>IF(R492="","",INDEX('Backing 4'!S:S,MATCH(R492,'Backing 4'!R:R,0)))</f>
        <v>Even</v>
      </c>
      <c r="R492" t="str">
        <f t="shared" si="21"/>
        <v>5 - Senior Officer &amp; Internal Services</v>
      </c>
      <c r="S492" t="str">
        <f>IF(T492="","",INDEX('Backing 4'!X:X,MATCH(T492,'Backing 4'!W:W,0)))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0.86169687370160741</v>
      </c>
    </row>
    <row r="493" spans="1:32" hidden="1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4'!S:S,MATCH(R493,'Backing 4'!R:R,0)))</f>
        <v>Inconclusive</v>
      </c>
      <c r="R493" t="str">
        <f t="shared" si="21"/>
        <v>2 - Director &amp; Sales &amp; Marketing</v>
      </c>
      <c r="S493" t="s">
        <v>124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0.16554429598125331</v>
      </c>
    </row>
    <row r="494" spans="1:32" hidden="1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4'!S:S,MATCH(R494,'Backing 4'!R:R,0)))</f>
        <v>Uneven - Men benefit</v>
      </c>
      <c r="R494" t="str">
        <f t="shared" si="21"/>
        <v>4 - Manager &amp; Sales &amp; Marketing</v>
      </c>
      <c r="S494" t="str">
        <f>IF(T494="","",INDEX('Backing 4'!X:X,MATCH(T494,'Backing 4'!W:W,0)))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0.99389046976472151</v>
      </c>
    </row>
    <row r="495" spans="1:32" hidden="1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4'!S:S,MATCH(R495,'Backing 4'!R:R,0)))</f>
        <v>Even</v>
      </c>
      <c r="R495" t="str">
        <f t="shared" si="21"/>
        <v>6 - Junior Officer &amp; Sales &amp; Marketing</v>
      </c>
      <c r="S495" t="str">
        <f>IF(T495="","",INDEX('Backing 4'!X:X,MATCH(T495,'Backing 4'!W:W,0)))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0.43641724282561223</v>
      </c>
    </row>
    <row r="496" spans="1:32" hidden="1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4'!S:S,MATCH(R496,'Backing 4'!R:R,0)))</f>
        <v>Even</v>
      </c>
      <c r="R496" t="str">
        <f t="shared" si="21"/>
        <v>6 - Junior Officer &amp; Operations</v>
      </c>
      <c r="S496" t="str">
        <f>IF(T496="","",INDEX('Backing 4'!X:X,MATCH(T496,'Backing 4'!W:W,0)))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0.1113330985977693</v>
      </c>
    </row>
    <row r="497" spans="1:32" hidden="1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4'!S:S,MATCH(R497,'Backing 4'!R:R,0)))</f>
        <v>Even</v>
      </c>
      <c r="R497" t="str">
        <f t="shared" si="21"/>
        <v>6 - Junior Officer &amp; Sales &amp; Marketing</v>
      </c>
      <c r="S497" t="str">
        <f>IF(T497="","",INDEX('Backing 4'!X:X,MATCH(T497,'Backing 4'!W:W,0)))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0.23705477533169783</v>
      </c>
    </row>
    <row r="498" spans="1:32" hidden="1">
      <c r="A498">
        <v>497</v>
      </c>
      <c r="B498" t="s">
        <v>7</v>
      </c>
      <c r="C498" t="s">
        <v>125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125</v>
      </c>
      <c r="N498" t="s">
        <v>14</v>
      </c>
      <c r="O498" s="1">
        <v>0.9</v>
      </c>
      <c r="P498" t="s">
        <v>73</v>
      </c>
      <c r="Q498" t="str">
        <f>IF(R498="","",INDEX('Backing 4'!S:S,MATCH(R498,'Backing 4'!R:R,0)))</f>
        <v>Even</v>
      </c>
      <c r="R498" t="str">
        <f t="shared" si="21"/>
        <v>5 - Senior Officer &amp; Operations</v>
      </c>
      <c r="S498" t="str">
        <f>IF(T498="","",INDEX('Backing 4'!X:X,MATCH(T498,'Backing 4'!W:W,0)))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0.98268846753359529</v>
      </c>
    </row>
    <row r="499" spans="1:32" hidden="1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4'!S:S,MATCH(R499,'Backing 4'!R:R,0)))</f>
        <v>Even</v>
      </c>
      <c r="R499" t="str">
        <f t="shared" si="21"/>
        <v>6 - Junior Officer &amp; Sales &amp; Marketing</v>
      </c>
      <c r="S499" t="str">
        <f>IF(T499="","",INDEX('Backing 4'!X:X,MATCH(T499,'Backing 4'!W:W,0)))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0.59650605893013431</v>
      </c>
    </row>
    <row r="500" spans="1:32" hidden="1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4'!S:S,MATCH(R500,'Backing 4'!R:R,0)))</f>
        <v>Inconclusive</v>
      </c>
      <c r="R500" t="str">
        <f t="shared" si="21"/>
        <v>3 - Senior Manager &amp; Finance</v>
      </c>
      <c r="S500" t="str">
        <f>IF(T500="","",INDEX('Backing 4'!X:X,MATCH(T500,'Backing 4'!W:W,0)))</f>
        <v>Uneven - Men benefit</v>
      </c>
      <c r="T500" t="str">
        <f t="shared" si="22"/>
        <v>3 - Senior Manager</v>
      </c>
      <c r="U500">
        <v>1</v>
      </c>
      <c r="V500">
        <f>IF(D500="Y","",IF(W500="Y",INDEX('Backing 2'!B:B,MATCH(C500,'Backing 2'!C:C,0)),C500))</f>
        <v>0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0.17114404748361922</v>
      </c>
    </row>
    <row r="501" spans="1:32" hidden="1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4'!S:S,MATCH(R501,'Backing 4'!R:R,0)))</f>
        <v>Uneven - Men benefit</v>
      </c>
      <c r="R501" t="str">
        <f t="shared" si="21"/>
        <v>4 - Manager &amp; Sales &amp; Marketing</v>
      </c>
      <c r="S501" t="str">
        <f>IF(T501="","",INDEX('Backing 4'!X:X,MATCH(T501,'Backing 4'!W:W,0)))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0.43770354196291938</v>
      </c>
    </row>
  </sheetData>
  <autoFilter ref="A1:AF501" xr:uid="{00000000-0009-0000-0000-000000000000}">
    <filterColumn colId="4">
      <filters blank="1"/>
    </filterColumn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H1" sqref="H1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6" max="6" width="11.5546875" bestFit="1" customWidth="1"/>
    <col min="7" max="7" width="12" bestFit="1" customWidth="1"/>
    <col min="8" max="8" width="11.77734375" bestFit="1" customWidth="1"/>
    <col min="10" max="10" width="12.21875" bestFit="1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0.4486546741185129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0.61046384854908442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0.37137122662335031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0.68732452890938178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7.3225312410182153E-2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0.79061276774274492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6.3524299148829733E-2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0.54888058908015736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0.12666503410721963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0.78849413268598467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0.76188000434794312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6.5885961512867297E-2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0.88484284031186711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0.29825073837139515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0.3238804660536182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0.92846114232359622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0.62493777689842878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1.4346887938915254E-3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0.23198473067008896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0.36170689438134396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0.84211108692915282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0.51776297598566423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0.46606830651546804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0.86098884818793653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7.1890204757144804E-2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0.56847915737901755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0.52283034717665355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0.35770057226930907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0.48594480080353541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0.40730956968513921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0.73938904224420221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0.94622748261615564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0.54384247177068745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0.92352567086497239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0.51162104696132493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0.83442956132771084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0.52256089755365731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0.65470124883466885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0.61497940927695371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0.38766612047373428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0.64471902878285958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0.53872728620841726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0.58330227606213825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0.22681094220578901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0.42328023253079472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0.29818553317624263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0.65350132369444791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0.86176108859133338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0.53720755059233882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0.6532817992990313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0.49579276058163047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0.33514509940110471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0.20312358000091735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0.93200570896608481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0.91414726903991261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0.95915478649064234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0.2049126934889377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0.25894441862252859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0.23374623113891713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0.34619882519759781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0.84683518096144383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0.16654205208749251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0.67397434143036561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0.14513738650846997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0.84225835755505196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0.92318806832770262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0.44032826535094438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0.6770418194865172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0.59293094935282142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0.53709529896086894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0.3776620972406719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0.46100005069934458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0.16585556282402014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1.7408528966802117E-2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0.66148395799473636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3.6659970649690621E-3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0.83654643878573054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0.99907377007531584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0.28366107185773748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0.36550810768940811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0.28441477847065932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0.52961364828729851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8.0343925495212631E-2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5.7012924792402164E-2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0.60613705046057642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0.33608707296507878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0.81011473329315609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0.7873915177524089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3.3894693940064169E-2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3.8595551495648417E-2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6.6915398849191066E-3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0.99711841578004023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0.29566940626139482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0.4533831251848518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0.75690707676501956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0.24945627770330092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0.89605118363882763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0.94478333754258814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0.23971471981586956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0.48503884811385811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0.1166729124413578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0.81196172876390338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1.1764706487117471E-2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0.20484447182343057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0.88055073793162497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0.44678008754977983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0.99416089987825174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0.84082815912942654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0.8541999740860251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0.55286030316240098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0.27614406581345219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0.63084831489822424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0.13535836771111298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0.22564997508055118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0.83482983193910043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0.98202651905256466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0.70305597721494051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0.36701045980055857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0.81790350032966752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0.36280574278876732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0.89286535613200579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0.77160065472854611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0.35809104875321029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0.84140781459094405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0.75167298874715316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0.17357386319839685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0.70081837307547612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5.3414185331172037E-2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0.25095554664338382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0.42998614347556885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0.61011436537177155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9.0925419892326165E-2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0.19481996349510389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0.49124252914098954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0.35929854438376019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0.59861912721378741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0.23696336719422373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0.80800221074072887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0.94411422051301652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0.16083007466710642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0.94947585595295558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0.34462968875957911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0.86394981111561087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0.69007666639617182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0.34844605285693797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0.51831396913010475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0.66063097542634297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0.50636586182116916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0.65650267866430256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7.7291527992912168E-2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0.8525196080164098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0.44254295026111945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0.72558848951543775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5.7214404083659631E-2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0.91266729202950347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0.32955387744109632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0.8447318050686905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0.30018952572262125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0.54058574322243191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0.66374844083907336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0.27971193388588111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0.48767074761195084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0.49614504850678254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0.70679562142463193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0.49193355344211165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0.94508249373653497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0.37576329461978331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0.9053633319047325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0.51013796686698143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0.22280459352888804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0.28850210789605801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0.62370791309814977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0.74622563505913431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0.25467238259173675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0.76932089936263981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5.7885756072424854E-2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0.80216302806635764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0.61546159077626716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0.39529284905399797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0.81493373958813908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0.89436949010395994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0.23828372419186339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0.85063378409958201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0.6926245478132802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0.54047370022029673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0.91876523132533028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0.12056876770288771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5.5195151104634577E-2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0.48282211132209019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0.67208332041022278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0.86003060962707434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0.92775868448963039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0.38343978503594756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0.85886794663724098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0.80270849082903584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0.60916928628179356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0.24145275389651788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0.33393928416281793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0.22508687851408249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0.68296820557617643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0.61372659935877805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0.46967727177749641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0.56825049171753739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0.54543286035952721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0.78313197356215558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0.62054378162939072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0.93002122504058438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0.63377387863779655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0.13467506358416281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0.28013367019252677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0.5287834536112791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0.80260857698980514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0.78245471663088451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0.16694512811801732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0.30108092326421287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0.40303194890400817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0.20756336805443143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0.29602621153703557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0.75868125115794227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0.91740457507415607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0.7418574682170882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0.17712540190776249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0.92437428861638793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0.77632508514597542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0.40887983451034771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0.92093465590621271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0.25870637976546129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0.96263628938759627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0.92639848420723969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0.44013581709641447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0.15306066378916738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0.82051287737937872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0.18428746778480321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0.71288220522100976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0.49869822822475263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0.88385511035113973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0.74635086857062116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0.8860080360191781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0.5913765934632117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8.1887141139801001E-2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8.8271574231687633E-2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0.83895276293823784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0.55874272846222317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0.83833679950689022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0.16843644439243521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0.45508916609499828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0.97246567608151391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0.2182927741279721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0.12809757759105189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0.84948327856502559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0.22388159434769295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0.64158564138615326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0.995520376718105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0.59852049424907439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0.97821099308100057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0.65455052880037223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0.27164586528984302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0.23038107970382338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5.9941826476846982E-2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0.79512856227615558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0.76959891356158117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0.89424594323047368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0.18314383306210635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0.41970915542474885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0.67645146347071816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8.7796567671380443E-2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0.34522262388293867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0.94918256522228561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0.33012237716631632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6.0803112198728582E-2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0.42676379481326254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0.97177043528452212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0.43041968895604699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0.75079411327504775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4.6359796277145149E-2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0.86495501062773128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0.32151398413696253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0.93021552708277466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0.28003210427016101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0.73962027420938803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0.6327805582861793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0.70665830069332314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0.80985572468364087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0.67398895891117427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0.24079362313251873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0.71067310277291995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0.72754926265783249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0.36678309837681455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0.88491057477552271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0.6000462942519833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9.0947396062884267E-2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4.5942624498331419E-2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0.9738427741247091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0.16651432277677947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0.86690237085766619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0.90765900724671655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0.94800708229542219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0.32586682536810319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0.68724069243448416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0.98116436064095736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0.45720012212329919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0.58723945784346354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0.19254290986584532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0.94189875575279158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0.88613856510516631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0.94582992792647713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0.40503578666245943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0.41263178746951812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0.70481992627023904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0.4374034745371651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0.78050302459525067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0.25479768321365637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0.8446345012118428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0.92336839591064501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0.74055052003961908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0.52710664674666075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0.68734224646780862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0.30504041668229553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3.7893119165839373E-2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0.99880793213318186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0.82276918957698397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0.25656524510121415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0.34089921700383718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0.81532454411759958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0.27944160152316355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0.95590094589319241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0.95712214421335273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0.72911799043330783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0.93209328989180751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0.32605586792034869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0.39319854861559667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0.17018120997996977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0.8063245001116699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0.29326729194126411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0.94716699136682203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0.48453628453505759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6.3262635059730732E-2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0.89506668690810676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0.21458072844160692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0.46198210532688322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0.11958232633774224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0.76992288296034928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0.7427983133552396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0.34601422054096265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0.92703746504197926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0.85568349376916208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0.31095167285140746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0.3865685667483828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0.8957173716516198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0.83450613789835404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0.63501030940310277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0.67878106319067166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0.65890485639121987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0.87640950821673014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0.98761701126236978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0.76043593149472499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0.78626671075829868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0.79522143787952115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0.65230565143148644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0.67991540656002469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0.46092410151754304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0.64909806840254447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0.67168748804086142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0.33410013691239437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0.62690268990828057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0.30658342300142771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0.88186850826712315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1.8308448554494205E-2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0.90614068270700887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0.84757711518311174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0.84773804307389911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0.66490386516401212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0.9023220952401303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0.72701456356655503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0.66167991656731961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0.42044047187952971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0.87015190069962511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4.5048497584032621E-3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0.97802968472434448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0.32305595148757449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0.28647949459666044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2.6622770407451202E-2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0.77159779296885223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3.4020396979414169E-2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2.8800197597875443E-2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0.67326982427098214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0.76200872021647736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0.36761648449550888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0.44933248146358196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0.82862265180076899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0.95782931178670339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0.92288912446661775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0.13921184367457384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0.25055465956963197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9.3366548499127178E-2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0.36153309731096306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0.11679178333948415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0.77970685711407206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0.60607981057787574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0.6495748280939404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3.7657786085664946E-2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1.6662425222126798E-2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0.53017667541574542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0.60469521072142862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5.8383885144189795E-2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0.47911263491018674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0.19213659896698232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0.45608304135952493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0.73565466037828531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0.31761069711003909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0.86431396835579566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0.38281851166690839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0.81320602356898619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0.37273913493241084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0.18372037314736744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0.9434294165038295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0.79648697157686388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0.39179687478626524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0.40285383575139877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0.13471257423158267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0.10148972877089169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0.43183584306437828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0.35474250021272613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0.60689434667532594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0.98631325246841051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0.10172463616195182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0.99613525253561108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0.91306282388138782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0.17680193343008133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0.55224268231501039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0.69167542893737444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0.61661803869086174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0.10199635496633752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0.14608298324364755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0.85214912311013935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0.6236203774585487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0.5385106693188797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0.8502260786642617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0.31330090441273406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0.21664636608762877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0.16548890431400454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9.3839122295843791E-2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0.35316563562293268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0.94938412399507288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0.71676904500252769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0.9851502534205131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0.78257656126027375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0.79429682081980812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0.2932447427846071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8.9499981942210316E-2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0.82591158341679627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0.42363999033149058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0.68646253920411315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0.81686010099699558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0.51755252327121837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0.87500692994873985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0.36178372736210573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0.67358015031118801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0.3187655026182501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0.47633944085707491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0.84128759009505572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0.84969711200630027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9.8085223809344368E-2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9.2871297515410345E-2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0.59032478038958591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0.5222940943736154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0.68370327127347896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0.29840108741788607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3.9728340542291796E-2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0.72174811619594714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0.51063250974041663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0.40505018936300463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0.69936513932323385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0.13568412194380319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0.62373863111523131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0.13655503788867018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6.295465907947817E-2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0.79038283458056058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0.77081110056195212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0.69370823257666314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0.9243302883257648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0.55015222060488556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0.82150545643486383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0.66384066828354216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0.22175005535885628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0.95443034157131923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0.95321964874464316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0.29784122888026932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0.40330513148741687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0.77080370311429902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0.3621602881023821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0.80459578561404133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0.53276024986117865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0.21893175569196888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0.66748555783665431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0.17757793468771588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4.5844202888593255E-2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0.16548213690022717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0.7886303446055879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0.70098041748480977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C7"/>
  <sheetViews>
    <sheetView workbookViewId="0">
      <selection activeCell="F32" sqref="F32"/>
    </sheetView>
  </sheetViews>
  <sheetFormatPr defaultRowHeight="13.2"/>
  <cols>
    <col min="2" max="2" width="16.88671875" bestFit="1" customWidth="1"/>
  </cols>
  <sheetData>
    <row r="1" spans="3:3">
      <c r="C1" t="s">
        <v>139</v>
      </c>
    </row>
    <row r="2" spans="3:3">
      <c r="C2" t="s">
        <v>138</v>
      </c>
    </row>
    <row r="3" spans="3:3">
      <c r="C3" t="s">
        <v>95</v>
      </c>
    </row>
    <row r="4" spans="3:3">
      <c r="C4" t="s">
        <v>93</v>
      </c>
    </row>
    <row r="5" spans="3:3">
      <c r="C5" t="s">
        <v>125</v>
      </c>
    </row>
    <row r="6" spans="3:3">
      <c r="C6" t="s">
        <v>94</v>
      </c>
    </row>
    <row r="7" spans="3:3">
      <c r="C7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" sqref="E2"/>
    </sheetView>
  </sheetViews>
  <sheetFormatPr defaultRowHeight="13.2"/>
  <cols>
    <col min="4" max="4" width="18.33203125" customWidth="1"/>
  </cols>
  <sheetData>
    <row r="2" spans="3:5">
      <c r="D2" t="s">
        <v>46</v>
      </c>
      <c r="E2" t="s">
        <v>140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X513"/>
  <sheetViews>
    <sheetView zoomScale="107" workbookViewId="0">
      <selection activeCell="U10" sqref="U10"/>
    </sheetView>
  </sheetViews>
  <sheetFormatPr defaultRowHeight="13.2"/>
  <cols>
    <col min="18" max="18" width="34.6640625" bestFit="1" customWidth="1"/>
    <col min="19" max="19" width="18.44140625" bestFit="1" customWidth="1"/>
    <col min="23" max="23" width="16.88671875" bestFit="1" customWidth="1"/>
    <col min="24" max="24" width="15.33203125" customWidth="1"/>
  </cols>
  <sheetData>
    <row r="1" spans="3:24">
      <c r="E1">
        <f t="shared" ref="E1:J1" si="0">SUM(E3:E8)</f>
        <v>191</v>
      </c>
      <c r="F1">
        <f t="shared" si="0"/>
        <v>103</v>
      </c>
      <c r="G1">
        <f t="shared" si="0"/>
        <v>87</v>
      </c>
      <c r="H1">
        <f t="shared" si="0"/>
        <v>62</v>
      </c>
      <c r="I1">
        <f t="shared" si="0"/>
        <v>38</v>
      </c>
      <c r="J1">
        <f t="shared" si="0"/>
        <v>19</v>
      </c>
      <c r="Q1" t="s">
        <v>121</v>
      </c>
      <c r="R1" t="s">
        <v>137</v>
      </c>
      <c r="S1" t="s">
        <v>142</v>
      </c>
      <c r="W1" t="s">
        <v>141</v>
      </c>
      <c r="X1" t="s">
        <v>142</v>
      </c>
    </row>
    <row r="2" spans="3:24">
      <c r="E2">
        <v>191</v>
      </c>
      <c r="F2">
        <v>103</v>
      </c>
      <c r="G2">
        <v>87</v>
      </c>
      <c r="H2">
        <v>62</v>
      </c>
      <c r="I2">
        <v>38</v>
      </c>
      <c r="J2">
        <v>19</v>
      </c>
      <c r="Q2">
        <f>COUNTIF('Pharma Group AG'!$R:$R,R2)</f>
        <v>1</v>
      </c>
      <c r="R2" t="s">
        <v>98</v>
      </c>
      <c r="S2" t="s">
        <v>122</v>
      </c>
      <c r="W2" t="s">
        <v>95</v>
      </c>
      <c r="X2" t="s">
        <v>123</v>
      </c>
    </row>
    <row r="3" spans="3:24">
      <c r="C3" t="s">
        <v>12</v>
      </c>
      <c r="E3">
        <v>4</v>
      </c>
      <c r="F3">
        <v>4</v>
      </c>
      <c r="G3">
        <v>4</v>
      </c>
      <c r="H3">
        <v>3</v>
      </c>
      <c r="I3">
        <v>2</v>
      </c>
      <c r="J3">
        <v>1</v>
      </c>
      <c r="Q3">
        <f>COUNTIF('Pharma Group AG'!$R:$R,R3)</f>
        <v>2</v>
      </c>
      <c r="R3" t="s">
        <v>99</v>
      </c>
      <c r="S3" t="s">
        <v>122</v>
      </c>
      <c r="W3" t="s">
        <v>94</v>
      </c>
      <c r="X3" t="s">
        <v>124</v>
      </c>
    </row>
    <row r="4" spans="3:24">
      <c r="C4" t="s">
        <v>13</v>
      </c>
      <c r="E4">
        <v>4</v>
      </c>
      <c r="F4">
        <v>3</v>
      </c>
      <c r="G4">
        <v>4</v>
      </c>
      <c r="H4">
        <v>3</v>
      </c>
      <c r="I4">
        <v>2</v>
      </c>
      <c r="J4">
        <v>1</v>
      </c>
      <c r="Q4">
        <f>COUNTIF('Pharma Group AG'!$R:$R,R4)</f>
        <v>6</v>
      </c>
      <c r="R4" t="s">
        <v>100</v>
      </c>
      <c r="S4" t="s">
        <v>122</v>
      </c>
      <c r="W4" t="s">
        <v>93</v>
      </c>
      <c r="X4" t="s">
        <v>123</v>
      </c>
    </row>
    <row r="5" spans="3:24">
      <c r="C5" t="s">
        <v>15</v>
      </c>
      <c r="E5">
        <v>25</v>
      </c>
      <c r="F5">
        <v>12</v>
      </c>
      <c r="G5">
        <v>14</v>
      </c>
      <c r="H5">
        <v>10</v>
      </c>
      <c r="I5">
        <v>10</v>
      </c>
      <c r="J5">
        <v>2</v>
      </c>
      <c r="Q5">
        <f>COUNTIF('Pharma Group AG'!$R:$R,R5)</f>
        <v>10</v>
      </c>
      <c r="R5" t="s">
        <v>102</v>
      </c>
      <c r="S5" t="s">
        <v>123</v>
      </c>
      <c r="W5" t="s">
        <v>125</v>
      </c>
      <c r="X5" t="s">
        <v>123</v>
      </c>
    </row>
    <row r="6" spans="3:24">
      <c r="C6" t="s">
        <v>14</v>
      </c>
      <c r="E6">
        <v>98</v>
      </c>
      <c r="F6">
        <v>38</v>
      </c>
      <c r="G6">
        <v>35</v>
      </c>
      <c r="H6">
        <v>24</v>
      </c>
      <c r="I6">
        <v>11</v>
      </c>
      <c r="J6">
        <v>1</v>
      </c>
      <c r="Q6">
        <f>COUNTIF('Pharma Group AG'!$R:$R,R6)</f>
        <v>10</v>
      </c>
      <c r="R6" t="s">
        <v>104</v>
      </c>
      <c r="S6" t="s">
        <v>122</v>
      </c>
      <c r="W6" t="s">
        <v>92</v>
      </c>
      <c r="X6" t="s">
        <v>123</v>
      </c>
    </row>
    <row r="7" spans="3:24">
      <c r="C7" t="s">
        <v>16</v>
      </c>
      <c r="E7">
        <v>58</v>
      </c>
      <c r="F7">
        <v>44</v>
      </c>
      <c r="G7">
        <v>28</v>
      </c>
      <c r="H7">
        <v>20</v>
      </c>
      <c r="I7">
        <v>10</v>
      </c>
      <c r="J7">
        <v>1</v>
      </c>
      <c r="Q7">
        <f>COUNTIF('Pharma Group AG'!$R:$R,R7)</f>
        <v>4</v>
      </c>
      <c r="R7" t="s">
        <v>97</v>
      </c>
      <c r="S7" t="s">
        <v>122</v>
      </c>
    </row>
    <row r="8" spans="3:24">
      <c r="C8" t="s">
        <v>17</v>
      </c>
      <c r="E8">
        <v>2</v>
      </c>
      <c r="F8">
        <v>2</v>
      </c>
      <c r="G8">
        <v>2</v>
      </c>
      <c r="H8">
        <v>2</v>
      </c>
      <c r="I8">
        <v>3</v>
      </c>
      <c r="J8">
        <v>13</v>
      </c>
      <c r="Q8">
        <f>COUNTIF('Pharma Group AG'!$R:$R,R8)</f>
        <v>3</v>
      </c>
      <c r="R8" t="s">
        <v>105</v>
      </c>
      <c r="S8" t="s">
        <v>122</v>
      </c>
    </row>
    <row r="9" spans="3:24">
      <c r="Q9">
        <f>COUNTIF('Pharma Group AG'!$R:$R,R9)</f>
        <v>1</v>
      </c>
      <c r="R9" t="s">
        <v>106</v>
      </c>
      <c r="S9" t="s">
        <v>122</v>
      </c>
    </row>
    <row r="10" spans="3:24">
      <c r="Q10">
        <f>COUNTIF('Pharma Group AG'!$R:$R,R10)</f>
        <v>10</v>
      </c>
      <c r="R10" t="s">
        <v>101</v>
      </c>
      <c r="S10" t="s">
        <v>124</v>
      </c>
    </row>
    <row r="11" spans="3:24">
      <c r="Q11">
        <f>COUNTIF('Pharma Group AG'!$R:$R,R11)</f>
        <v>19</v>
      </c>
      <c r="R11" t="s">
        <v>109</v>
      </c>
      <c r="S11" t="s">
        <v>123</v>
      </c>
    </row>
    <row r="12" spans="3:24">
      <c r="Q12">
        <f>COUNTIF('Pharma Group AG'!$R:$R,R12)</f>
        <v>17</v>
      </c>
      <c r="R12" t="s">
        <v>103</v>
      </c>
      <c r="S12" t="s">
        <v>124</v>
      </c>
    </row>
    <row r="13" spans="3:24">
      <c r="Q13">
        <f>COUNTIF('Pharma Group AG'!$R:$R,R13)</f>
        <v>1</v>
      </c>
      <c r="R13" t="s">
        <v>112</v>
      </c>
      <c r="S13" t="s">
        <v>122</v>
      </c>
    </row>
    <row r="14" spans="3:24">
      <c r="J14">
        <v>1</v>
      </c>
      <c r="K14">
        <v>2</v>
      </c>
      <c r="M14">
        <v>1</v>
      </c>
      <c r="N14">
        <v>0</v>
      </c>
      <c r="Q14">
        <f>COUNTIF('Pharma Group AG'!$R:$R,R14)</f>
        <v>3</v>
      </c>
      <c r="R14" t="s">
        <v>113</v>
      </c>
      <c r="S14" t="s">
        <v>122</v>
      </c>
    </row>
    <row r="15" spans="3:24">
      <c r="J15">
        <v>2</v>
      </c>
      <c r="K15">
        <v>3</v>
      </c>
      <c r="M15">
        <v>2</v>
      </c>
      <c r="N15">
        <v>0</v>
      </c>
      <c r="Q15">
        <f>COUNTIF('Pharma Group AG'!$R:$R,R15)</f>
        <v>5</v>
      </c>
      <c r="R15" t="s">
        <v>107</v>
      </c>
      <c r="S15" t="s">
        <v>122</v>
      </c>
    </row>
    <row r="16" spans="3:24">
      <c r="J16">
        <v>3</v>
      </c>
      <c r="K16">
        <v>2</v>
      </c>
      <c r="M16">
        <v>3</v>
      </c>
      <c r="N16">
        <v>0</v>
      </c>
      <c r="Q16">
        <f>COUNTIF('Pharma Group AG'!$R:$R,R16)</f>
        <v>14</v>
      </c>
      <c r="R16" t="s">
        <v>108</v>
      </c>
      <c r="S16" t="s">
        <v>123</v>
      </c>
    </row>
    <row r="17" spans="10:19">
      <c r="J17">
        <v>4</v>
      </c>
      <c r="K17">
        <v>2</v>
      </c>
      <c r="M17">
        <v>4</v>
      </c>
      <c r="N17">
        <v>0</v>
      </c>
      <c r="Q17">
        <f>COUNTIF('Pharma Group AG'!$R:$R,R17)</f>
        <v>27</v>
      </c>
      <c r="R17" t="s">
        <v>110</v>
      </c>
      <c r="S17" t="s">
        <v>123</v>
      </c>
    </row>
    <row r="18" spans="10:19">
      <c r="J18">
        <v>5</v>
      </c>
      <c r="K18">
        <v>3</v>
      </c>
      <c r="M18">
        <v>5</v>
      </c>
      <c r="N18">
        <v>0</v>
      </c>
      <c r="Q18">
        <f>COUNTIF('Pharma Group AG'!$R:$R,R18)</f>
        <v>24</v>
      </c>
      <c r="R18" t="s">
        <v>111</v>
      </c>
      <c r="S18" t="s">
        <v>124</v>
      </c>
    </row>
    <row r="19" spans="10:19">
      <c r="J19">
        <v>6</v>
      </c>
      <c r="K19">
        <v>2</v>
      </c>
      <c r="M19">
        <v>6</v>
      </c>
      <c r="N19">
        <v>0</v>
      </c>
      <c r="Q19">
        <f>COUNTIF('Pharma Group AG'!$R:$R,R19)</f>
        <v>1</v>
      </c>
      <c r="R19" t="s">
        <v>114</v>
      </c>
      <c r="S19" t="s">
        <v>122</v>
      </c>
    </row>
    <row r="20" spans="10:19">
      <c r="J20">
        <v>7</v>
      </c>
      <c r="K20">
        <v>2</v>
      </c>
      <c r="M20">
        <v>7</v>
      </c>
      <c r="N20">
        <v>0</v>
      </c>
      <c r="Q20">
        <f>COUNTIF('Pharma Group AG'!$R:$R,R20)</f>
        <v>4</v>
      </c>
      <c r="R20" t="s">
        <v>126</v>
      </c>
      <c r="S20" t="s">
        <v>122</v>
      </c>
    </row>
    <row r="21" spans="10:19">
      <c r="J21">
        <v>8</v>
      </c>
      <c r="K21">
        <v>2</v>
      </c>
      <c r="M21">
        <v>8</v>
      </c>
      <c r="N21">
        <v>0</v>
      </c>
      <c r="Q21">
        <f>COUNTIF('Pharma Group AG'!$R:$R,R21)</f>
        <v>2</v>
      </c>
      <c r="R21" t="s">
        <v>127</v>
      </c>
      <c r="S21" t="s">
        <v>122</v>
      </c>
    </row>
    <row r="22" spans="10:19">
      <c r="J22">
        <v>9</v>
      </c>
      <c r="K22">
        <v>2</v>
      </c>
      <c r="M22">
        <v>9</v>
      </c>
      <c r="N22">
        <v>0</v>
      </c>
      <c r="Q22">
        <f>COUNTIF('Pharma Group AG'!$R:$R,R22)</f>
        <v>11</v>
      </c>
      <c r="R22" t="s">
        <v>128</v>
      </c>
      <c r="S22" t="s">
        <v>123</v>
      </c>
    </row>
    <row r="23" spans="10:19">
      <c r="J23">
        <v>10</v>
      </c>
      <c r="K23">
        <v>2</v>
      </c>
      <c r="M23">
        <v>10</v>
      </c>
      <c r="N23">
        <v>0</v>
      </c>
      <c r="Q23">
        <f>COUNTIF('Pharma Group AG'!$R:$R,R23)</f>
        <v>34</v>
      </c>
      <c r="R23" t="s">
        <v>129</v>
      </c>
      <c r="S23" t="s">
        <v>123</v>
      </c>
    </row>
    <row r="24" spans="10:19">
      <c r="J24">
        <v>11</v>
      </c>
      <c r="K24">
        <v>2</v>
      </c>
      <c r="M24">
        <v>11</v>
      </c>
      <c r="N24">
        <v>0</v>
      </c>
      <c r="Q24">
        <f>COUNTIF('Pharma Group AG'!$R:$R,R24)</f>
        <v>40</v>
      </c>
      <c r="R24" t="s">
        <v>130</v>
      </c>
      <c r="S24" t="s">
        <v>123</v>
      </c>
    </row>
    <row r="25" spans="10:19">
      <c r="J25">
        <v>12</v>
      </c>
      <c r="K25">
        <v>2</v>
      </c>
      <c r="M25">
        <v>12</v>
      </c>
      <c r="N25">
        <v>0</v>
      </c>
      <c r="Q25">
        <f>COUNTIF('Pharma Group AG'!$R:$R,R25)</f>
        <v>2</v>
      </c>
      <c r="R25" t="s">
        <v>131</v>
      </c>
      <c r="S25" t="s">
        <v>122</v>
      </c>
    </row>
    <row r="26" spans="10:19">
      <c r="J26">
        <v>13</v>
      </c>
      <c r="K26">
        <v>1</v>
      </c>
      <c r="M26">
        <v>13</v>
      </c>
      <c r="N26">
        <v>0</v>
      </c>
      <c r="Q26">
        <f>COUNTIF('Pharma Group AG'!$R:$R,R26)</f>
        <v>4</v>
      </c>
      <c r="R26" t="s">
        <v>120</v>
      </c>
      <c r="S26" t="s">
        <v>122</v>
      </c>
    </row>
    <row r="27" spans="10:19">
      <c r="J27">
        <v>14</v>
      </c>
      <c r="K27">
        <v>2</v>
      </c>
      <c r="M27">
        <v>14</v>
      </c>
      <c r="N27">
        <v>0</v>
      </c>
      <c r="Q27">
        <f>COUNTIF('Pharma Group AG'!$R:$R,R27)</f>
        <v>5</v>
      </c>
      <c r="R27" t="s">
        <v>115</v>
      </c>
      <c r="S27" t="s">
        <v>122</v>
      </c>
    </row>
    <row r="28" spans="10:19">
      <c r="J28">
        <v>15</v>
      </c>
      <c r="K28">
        <v>2</v>
      </c>
      <c r="M28">
        <v>15</v>
      </c>
      <c r="N28">
        <v>0</v>
      </c>
      <c r="Q28">
        <f>COUNTIF('Pharma Group AG'!$R:$R,R28)</f>
        <v>22</v>
      </c>
      <c r="R28" t="s">
        <v>116</v>
      </c>
      <c r="S28" t="s">
        <v>123</v>
      </c>
    </row>
    <row r="29" spans="10:19">
      <c r="J29">
        <v>16</v>
      </c>
      <c r="K29">
        <v>2</v>
      </c>
      <c r="M29">
        <v>16</v>
      </c>
      <c r="N29">
        <v>0</v>
      </c>
      <c r="Q29">
        <f>COUNTIF('Pharma Group AG'!$R:$R,R29)</f>
        <v>92</v>
      </c>
      <c r="R29" t="s">
        <v>117</v>
      </c>
      <c r="S29" t="s">
        <v>123</v>
      </c>
    </row>
    <row r="30" spans="10:19">
      <c r="J30">
        <v>17</v>
      </c>
      <c r="K30">
        <v>2</v>
      </c>
      <c r="M30">
        <v>17</v>
      </c>
      <c r="N30">
        <v>0</v>
      </c>
      <c r="Q30">
        <f>COUNTIF('Pharma Group AG'!$R:$R,R30)</f>
        <v>61</v>
      </c>
      <c r="R30" t="s">
        <v>118</v>
      </c>
      <c r="S30" t="s">
        <v>123</v>
      </c>
    </row>
    <row r="31" spans="10:19">
      <c r="J31">
        <v>18</v>
      </c>
      <c r="K31">
        <v>0</v>
      </c>
      <c r="M31">
        <v>18</v>
      </c>
      <c r="N31">
        <v>0</v>
      </c>
      <c r="Q31">
        <f>COUNTIF('Pharma Group AG'!$R:$R,R31)</f>
        <v>3</v>
      </c>
      <c r="R31" t="s">
        <v>119</v>
      </c>
      <c r="S31" t="s">
        <v>122</v>
      </c>
    </row>
    <row r="32" spans="10:19">
      <c r="J32">
        <v>19</v>
      </c>
      <c r="K32">
        <v>0</v>
      </c>
      <c r="M32">
        <v>19</v>
      </c>
      <c r="N32">
        <v>0</v>
      </c>
    </row>
    <row r="33" spans="10:14">
      <c r="J33">
        <v>20</v>
      </c>
      <c r="K33">
        <v>1</v>
      </c>
      <c r="M33">
        <v>20</v>
      </c>
      <c r="N33">
        <v>0</v>
      </c>
    </row>
    <row r="34" spans="10:14">
      <c r="J34">
        <v>21</v>
      </c>
      <c r="K34">
        <v>2</v>
      </c>
      <c r="M34">
        <v>21</v>
      </c>
      <c r="N34">
        <v>0</v>
      </c>
    </row>
    <row r="35" spans="10:14">
      <c r="J35">
        <v>22</v>
      </c>
      <c r="K35">
        <v>3</v>
      </c>
      <c r="M35">
        <v>22</v>
      </c>
      <c r="N35">
        <v>0</v>
      </c>
    </row>
    <row r="36" spans="10:14">
      <c r="J36">
        <v>23</v>
      </c>
      <c r="K36">
        <v>2</v>
      </c>
      <c r="M36">
        <v>23</v>
      </c>
      <c r="N36">
        <v>0</v>
      </c>
    </row>
    <row r="37" spans="10:14">
      <c r="J37">
        <v>24</v>
      </c>
      <c r="K37">
        <v>2</v>
      </c>
      <c r="M37">
        <v>24</v>
      </c>
      <c r="N37">
        <v>0</v>
      </c>
    </row>
    <row r="38" spans="10:14">
      <c r="J38">
        <v>25</v>
      </c>
      <c r="K38">
        <v>2</v>
      </c>
      <c r="M38">
        <v>25</v>
      </c>
      <c r="N38">
        <v>0</v>
      </c>
    </row>
    <row r="39" spans="10:14">
      <c r="J39">
        <v>26</v>
      </c>
      <c r="K39">
        <v>2</v>
      </c>
      <c r="M39">
        <v>26</v>
      </c>
      <c r="N39">
        <v>0</v>
      </c>
    </row>
    <row r="40" spans="10:14">
      <c r="J40">
        <v>27</v>
      </c>
      <c r="K40">
        <v>2</v>
      </c>
      <c r="M40">
        <v>27</v>
      </c>
      <c r="N40">
        <v>0</v>
      </c>
    </row>
    <row r="41" spans="10:14">
      <c r="J41">
        <v>28</v>
      </c>
      <c r="K41">
        <v>3</v>
      </c>
      <c r="M41">
        <v>28</v>
      </c>
      <c r="N41">
        <v>0</v>
      </c>
    </row>
    <row r="42" spans="10:14">
      <c r="J42">
        <v>29</v>
      </c>
      <c r="K42">
        <v>2</v>
      </c>
      <c r="M42">
        <v>29</v>
      </c>
      <c r="N42">
        <v>0</v>
      </c>
    </row>
    <row r="43" spans="10:14">
      <c r="J43">
        <v>30</v>
      </c>
      <c r="K43">
        <v>2</v>
      </c>
      <c r="M43">
        <v>30</v>
      </c>
      <c r="N43">
        <v>0</v>
      </c>
    </row>
    <row r="44" spans="10:14">
      <c r="J44">
        <v>31</v>
      </c>
      <c r="K44">
        <v>2</v>
      </c>
      <c r="M44">
        <v>31</v>
      </c>
      <c r="N44">
        <v>0</v>
      </c>
    </row>
    <row r="45" spans="10:14">
      <c r="J45">
        <v>32</v>
      </c>
      <c r="K45">
        <v>2</v>
      </c>
      <c r="M45">
        <v>32</v>
      </c>
      <c r="N45">
        <v>0</v>
      </c>
    </row>
    <row r="46" spans="10:14">
      <c r="J46">
        <v>33</v>
      </c>
      <c r="K46">
        <v>2</v>
      </c>
      <c r="M46">
        <v>33</v>
      </c>
      <c r="N46">
        <v>0</v>
      </c>
    </row>
    <row r="47" spans="10:14">
      <c r="J47">
        <v>34</v>
      </c>
      <c r="K47">
        <v>2</v>
      </c>
      <c r="M47">
        <v>34</v>
      </c>
      <c r="N47">
        <v>0</v>
      </c>
    </row>
    <row r="48" spans="10:14">
      <c r="J48">
        <v>35</v>
      </c>
      <c r="K48">
        <v>3</v>
      </c>
      <c r="M48">
        <v>35</v>
      </c>
      <c r="N48">
        <v>0</v>
      </c>
    </row>
    <row r="49" spans="10:14">
      <c r="J49">
        <v>36</v>
      </c>
      <c r="K49">
        <v>3</v>
      </c>
      <c r="M49">
        <v>36</v>
      </c>
      <c r="N49">
        <v>0</v>
      </c>
    </row>
    <row r="50" spans="10:14">
      <c r="J50">
        <v>37</v>
      </c>
      <c r="K50">
        <v>2</v>
      </c>
      <c r="M50">
        <v>37</v>
      </c>
      <c r="N50">
        <v>0</v>
      </c>
    </row>
    <row r="51" spans="10:14">
      <c r="J51">
        <v>38</v>
      </c>
      <c r="K51">
        <v>2</v>
      </c>
      <c r="M51">
        <v>38</v>
      </c>
      <c r="N51">
        <v>0</v>
      </c>
    </row>
    <row r="52" spans="10:14">
      <c r="J52">
        <v>39</v>
      </c>
      <c r="K52">
        <v>2</v>
      </c>
      <c r="M52">
        <v>39</v>
      </c>
      <c r="N52">
        <v>0</v>
      </c>
    </row>
    <row r="53" spans="10:14">
      <c r="J53">
        <v>40</v>
      </c>
      <c r="K53">
        <v>2</v>
      </c>
      <c r="M53">
        <v>40</v>
      </c>
      <c r="N53">
        <v>0</v>
      </c>
    </row>
    <row r="54" spans="10:14">
      <c r="J54">
        <v>41</v>
      </c>
      <c r="K54">
        <v>2</v>
      </c>
      <c r="M54">
        <v>41</v>
      </c>
      <c r="N54">
        <v>0</v>
      </c>
    </row>
    <row r="55" spans="10:14">
      <c r="J55">
        <v>42</v>
      </c>
      <c r="K55">
        <v>2</v>
      </c>
      <c r="M55">
        <v>42</v>
      </c>
      <c r="N55">
        <v>0</v>
      </c>
    </row>
    <row r="56" spans="10:14">
      <c r="J56">
        <v>43</v>
      </c>
      <c r="K56">
        <v>3</v>
      </c>
      <c r="M56">
        <v>43</v>
      </c>
      <c r="N56">
        <v>0</v>
      </c>
    </row>
    <row r="57" spans="10:14">
      <c r="J57">
        <v>44</v>
      </c>
      <c r="K57">
        <v>2</v>
      </c>
      <c r="M57">
        <v>44</v>
      </c>
      <c r="N57">
        <v>0</v>
      </c>
    </row>
    <row r="58" spans="10:14">
      <c r="J58">
        <v>45</v>
      </c>
      <c r="K58">
        <v>2</v>
      </c>
      <c r="M58">
        <v>45</v>
      </c>
      <c r="N58">
        <v>0</v>
      </c>
    </row>
    <row r="59" spans="10:14">
      <c r="J59">
        <v>46</v>
      </c>
      <c r="K59">
        <v>2</v>
      </c>
      <c r="M59">
        <v>46</v>
      </c>
      <c r="N59">
        <v>0</v>
      </c>
    </row>
    <row r="60" spans="10:14">
      <c r="J60">
        <v>47</v>
      </c>
      <c r="K60">
        <v>3</v>
      </c>
      <c r="M60">
        <v>47</v>
      </c>
      <c r="N60">
        <v>0</v>
      </c>
    </row>
    <row r="61" spans="10:14">
      <c r="J61">
        <v>48</v>
      </c>
      <c r="K61">
        <v>1</v>
      </c>
      <c r="M61">
        <v>48</v>
      </c>
      <c r="N61">
        <v>0</v>
      </c>
    </row>
    <row r="62" spans="10:14">
      <c r="J62">
        <v>49</v>
      </c>
      <c r="K62">
        <v>0</v>
      </c>
      <c r="M62">
        <v>49</v>
      </c>
      <c r="N62">
        <v>0</v>
      </c>
    </row>
    <row r="63" spans="10:14">
      <c r="J63">
        <v>50</v>
      </c>
      <c r="K63">
        <v>3</v>
      </c>
      <c r="M63">
        <v>50</v>
      </c>
      <c r="N63">
        <v>0</v>
      </c>
    </row>
    <row r="64" spans="10:14">
      <c r="J64">
        <v>51</v>
      </c>
      <c r="K64">
        <v>2</v>
      </c>
      <c r="M64">
        <v>51</v>
      </c>
      <c r="N64">
        <v>1</v>
      </c>
    </row>
    <row r="65" spans="10:14">
      <c r="J65">
        <v>52</v>
      </c>
      <c r="K65">
        <v>2</v>
      </c>
      <c r="M65">
        <v>52</v>
      </c>
      <c r="N65">
        <v>1</v>
      </c>
    </row>
    <row r="66" spans="10:14">
      <c r="J66">
        <v>53</v>
      </c>
      <c r="K66">
        <v>3</v>
      </c>
      <c r="M66">
        <v>53</v>
      </c>
      <c r="N66">
        <v>1</v>
      </c>
    </row>
    <row r="67" spans="10:14">
      <c r="J67">
        <v>54</v>
      </c>
      <c r="K67">
        <v>2</v>
      </c>
      <c r="M67">
        <v>54</v>
      </c>
      <c r="N67">
        <v>1</v>
      </c>
    </row>
    <row r="68" spans="10:14">
      <c r="J68">
        <v>55</v>
      </c>
      <c r="K68">
        <v>2</v>
      </c>
      <c r="M68">
        <v>55</v>
      </c>
      <c r="N68">
        <v>1</v>
      </c>
    </row>
    <row r="69" spans="10:14">
      <c r="J69">
        <v>56</v>
      </c>
      <c r="K69">
        <v>2</v>
      </c>
      <c r="M69">
        <v>56</v>
      </c>
      <c r="N69">
        <v>1</v>
      </c>
    </row>
    <row r="70" spans="10:14">
      <c r="J70">
        <v>57</v>
      </c>
      <c r="K70">
        <v>2</v>
      </c>
      <c r="M70">
        <v>57</v>
      </c>
      <c r="N70">
        <v>1</v>
      </c>
    </row>
    <row r="71" spans="10:14">
      <c r="J71">
        <v>58</v>
      </c>
      <c r="K71">
        <v>3</v>
      </c>
      <c r="M71">
        <v>58</v>
      </c>
      <c r="N71">
        <v>1</v>
      </c>
    </row>
    <row r="72" spans="10:14">
      <c r="J72">
        <v>59</v>
      </c>
      <c r="K72">
        <v>2</v>
      </c>
      <c r="M72">
        <v>59</v>
      </c>
      <c r="N72">
        <v>1</v>
      </c>
    </row>
    <row r="73" spans="10:14">
      <c r="J73">
        <v>60</v>
      </c>
      <c r="K73">
        <v>2</v>
      </c>
      <c r="M73">
        <v>60</v>
      </c>
      <c r="N73">
        <v>1</v>
      </c>
    </row>
    <row r="74" spans="10:14">
      <c r="J74">
        <v>61</v>
      </c>
      <c r="K74">
        <v>2</v>
      </c>
      <c r="M74">
        <v>61</v>
      </c>
      <c r="N74">
        <v>1</v>
      </c>
    </row>
    <row r="75" spans="10:14">
      <c r="J75">
        <v>62</v>
      </c>
      <c r="K75">
        <v>2</v>
      </c>
      <c r="M75">
        <v>62</v>
      </c>
      <c r="N75">
        <v>1</v>
      </c>
    </row>
    <row r="76" spans="10:14">
      <c r="J76">
        <v>63</v>
      </c>
      <c r="K76">
        <v>2</v>
      </c>
      <c r="M76">
        <v>63</v>
      </c>
      <c r="N76">
        <v>1</v>
      </c>
    </row>
    <row r="77" spans="10:14">
      <c r="J77">
        <v>64</v>
      </c>
      <c r="K77">
        <v>2</v>
      </c>
      <c r="M77">
        <v>64</v>
      </c>
      <c r="N77">
        <v>1</v>
      </c>
    </row>
    <row r="78" spans="10:14">
      <c r="J78">
        <v>65</v>
      </c>
      <c r="K78">
        <v>2</v>
      </c>
      <c r="M78">
        <v>65</v>
      </c>
      <c r="N78">
        <v>1</v>
      </c>
    </row>
    <row r="79" spans="10:14">
      <c r="J79">
        <v>66</v>
      </c>
      <c r="K79">
        <v>1</v>
      </c>
      <c r="M79">
        <v>66</v>
      </c>
      <c r="N79">
        <v>1</v>
      </c>
    </row>
    <row r="80" spans="10:14">
      <c r="J80">
        <v>67</v>
      </c>
      <c r="K80">
        <v>2</v>
      </c>
      <c r="M80">
        <v>67</v>
      </c>
      <c r="N80">
        <v>1</v>
      </c>
    </row>
    <row r="81" spans="10:14">
      <c r="J81">
        <v>68</v>
      </c>
      <c r="K81">
        <v>2</v>
      </c>
      <c r="M81">
        <v>68</v>
      </c>
      <c r="N81">
        <v>1</v>
      </c>
    </row>
    <row r="82" spans="10:14">
      <c r="J82">
        <v>69</v>
      </c>
      <c r="K82">
        <v>2</v>
      </c>
      <c r="M82">
        <v>69</v>
      </c>
      <c r="N82">
        <v>1</v>
      </c>
    </row>
    <row r="83" spans="10:14">
      <c r="J83">
        <v>70</v>
      </c>
      <c r="K83">
        <v>2</v>
      </c>
      <c r="M83">
        <v>70</v>
      </c>
      <c r="N83">
        <v>1</v>
      </c>
    </row>
    <row r="84" spans="10:14">
      <c r="J84">
        <v>71</v>
      </c>
      <c r="K84">
        <v>2</v>
      </c>
      <c r="M84">
        <v>71</v>
      </c>
      <c r="N84">
        <v>1</v>
      </c>
    </row>
    <row r="85" spans="10:14">
      <c r="J85">
        <v>72</v>
      </c>
      <c r="K85">
        <v>3</v>
      </c>
      <c r="M85">
        <v>72</v>
      </c>
      <c r="N85">
        <v>1</v>
      </c>
    </row>
    <row r="86" spans="10:14">
      <c r="J86">
        <v>73</v>
      </c>
      <c r="K86">
        <v>2</v>
      </c>
      <c r="M86">
        <v>73</v>
      </c>
      <c r="N86">
        <v>1</v>
      </c>
    </row>
    <row r="87" spans="10:14">
      <c r="J87">
        <v>74</v>
      </c>
      <c r="K87">
        <v>3</v>
      </c>
      <c r="M87">
        <v>74</v>
      </c>
      <c r="N87">
        <v>1</v>
      </c>
    </row>
    <row r="88" spans="10:14">
      <c r="J88">
        <v>75</v>
      </c>
      <c r="K88">
        <v>1</v>
      </c>
      <c r="M88">
        <v>75</v>
      </c>
      <c r="N88">
        <v>1</v>
      </c>
    </row>
    <row r="89" spans="10:14">
      <c r="J89">
        <v>76</v>
      </c>
      <c r="K89">
        <v>3</v>
      </c>
      <c r="M89">
        <v>76</v>
      </c>
      <c r="N89">
        <v>1</v>
      </c>
    </row>
    <row r="90" spans="10:14">
      <c r="J90">
        <v>77</v>
      </c>
      <c r="K90">
        <v>2</v>
      </c>
      <c r="M90">
        <v>77</v>
      </c>
      <c r="N90">
        <v>1</v>
      </c>
    </row>
    <row r="91" spans="10:14">
      <c r="J91">
        <v>78</v>
      </c>
      <c r="K91">
        <v>2</v>
      </c>
      <c r="M91">
        <v>78</v>
      </c>
      <c r="N91">
        <v>1</v>
      </c>
    </row>
    <row r="92" spans="10:14">
      <c r="J92">
        <v>79</v>
      </c>
      <c r="K92">
        <v>2</v>
      </c>
      <c r="M92">
        <v>79</v>
      </c>
      <c r="N92">
        <v>1</v>
      </c>
    </row>
    <row r="93" spans="10:14">
      <c r="J93">
        <v>80</v>
      </c>
      <c r="K93">
        <v>3</v>
      </c>
      <c r="M93">
        <v>80</v>
      </c>
      <c r="N93">
        <v>1</v>
      </c>
    </row>
    <row r="94" spans="10:14">
      <c r="J94">
        <v>81</v>
      </c>
      <c r="K94">
        <v>2</v>
      </c>
      <c r="M94">
        <v>81</v>
      </c>
      <c r="N94">
        <v>1</v>
      </c>
    </row>
    <row r="95" spans="10:14">
      <c r="J95">
        <v>82</v>
      </c>
      <c r="K95">
        <v>2</v>
      </c>
      <c r="M95">
        <v>82</v>
      </c>
      <c r="N95">
        <v>1</v>
      </c>
    </row>
    <row r="96" spans="10:14">
      <c r="J96">
        <v>83</v>
      </c>
      <c r="K96">
        <v>2</v>
      </c>
      <c r="M96">
        <v>83</v>
      </c>
      <c r="N96">
        <v>1</v>
      </c>
    </row>
    <row r="97" spans="10:14">
      <c r="J97">
        <v>84</v>
      </c>
      <c r="K97">
        <v>2</v>
      </c>
      <c r="M97">
        <v>84</v>
      </c>
      <c r="N97">
        <v>1</v>
      </c>
    </row>
    <row r="98" spans="10:14">
      <c r="J98">
        <v>85</v>
      </c>
      <c r="K98">
        <v>2</v>
      </c>
      <c r="M98">
        <v>85</v>
      </c>
      <c r="N98">
        <v>1</v>
      </c>
    </row>
    <row r="99" spans="10:14">
      <c r="J99">
        <v>86</v>
      </c>
      <c r="K99">
        <v>2</v>
      </c>
      <c r="M99">
        <v>86</v>
      </c>
      <c r="N99">
        <v>1</v>
      </c>
    </row>
    <row r="100" spans="10:14">
      <c r="J100">
        <v>87</v>
      </c>
      <c r="K100">
        <v>2</v>
      </c>
      <c r="M100">
        <v>87</v>
      </c>
      <c r="N100">
        <v>1</v>
      </c>
    </row>
    <row r="101" spans="10:14">
      <c r="J101">
        <v>88</v>
      </c>
      <c r="K101">
        <v>2</v>
      </c>
      <c r="M101">
        <v>88</v>
      </c>
      <c r="N101">
        <v>1</v>
      </c>
    </row>
    <row r="102" spans="10:14">
      <c r="J102">
        <v>89</v>
      </c>
      <c r="K102">
        <v>2</v>
      </c>
      <c r="M102">
        <v>89</v>
      </c>
      <c r="N102">
        <v>1</v>
      </c>
    </row>
    <row r="103" spans="10:14">
      <c r="J103">
        <v>90</v>
      </c>
      <c r="K103">
        <v>3</v>
      </c>
      <c r="M103">
        <v>90</v>
      </c>
      <c r="N103">
        <v>1</v>
      </c>
    </row>
    <row r="104" spans="10:14">
      <c r="J104">
        <v>91</v>
      </c>
      <c r="K104">
        <v>3</v>
      </c>
      <c r="M104">
        <v>91</v>
      </c>
      <c r="N104">
        <v>1</v>
      </c>
    </row>
    <row r="105" spans="10:14">
      <c r="J105">
        <v>92</v>
      </c>
      <c r="K105">
        <v>2</v>
      </c>
      <c r="M105">
        <v>92</v>
      </c>
      <c r="N105">
        <v>1</v>
      </c>
    </row>
    <row r="106" spans="10:14">
      <c r="J106">
        <v>93</v>
      </c>
      <c r="K106">
        <v>2</v>
      </c>
      <c r="M106">
        <v>93</v>
      </c>
      <c r="N106">
        <v>1</v>
      </c>
    </row>
    <row r="107" spans="10:14">
      <c r="J107">
        <v>94</v>
      </c>
      <c r="K107">
        <v>2</v>
      </c>
      <c r="M107">
        <v>94</v>
      </c>
      <c r="N107">
        <v>1</v>
      </c>
    </row>
    <row r="108" spans="10:14">
      <c r="J108">
        <v>95</v>
      </c>
      <c r="K108">
        <v>2</v>
      </c>
      <c r="M108">
        <v>95</v>
      </c>
      <c r="N108">
        <v>1</v>
      </c>
    </row>
    <row r="109" spans="10:14">
      <c r="J109">
        <v>96</v>
      </c>
      <c r="K109">
        <v>2</v>
      </c>
      <c r="M109">
        <v>96</v>
      </c>
      <c r="N109">
        <v>1</v>
      </c>
    </row>
    <row r="110" spans="10:14">
      <c r="J110">
        <v>97</v>
      </c>
      <c r="K110">
        <v>3</v>
      </c>
      <c r="M110">
        <v>97</v>
      </c>
      <c r="N110">
        <v>1</v>
      </c>
    </row>
    <row r="111" spans="10:14">
      <c r="J111">
        <v>98</v>
      </c>
      <c r="K111">
        <v>2</v>
      </c>
      <c r="M111">
        <v>98</v>
      </c>
      <c r="N111">
        <v>1</v>
      </c>
    </row>
    <row r="112" spans="10:14">
      <c r="J112">
        <v>99</v>
      </c>
      <c r="K112">
        <v>3</v>
      </c>
      <c r="M112">
        <v>99</v>
      </c>
      <c r="N112">
        <v>1</v>
      </c>
    </row>
    <row r="113" spans="10:14">
      <c r="J113">
        <v>100</v>
      </c>
      <c r="K113">
        <v>2</v>
      </c>
      <c r="M113">
        <v>100</v>
      </c>
      <c r="N113">
        <v>1</v>
      </c>
    </row>
    <row r="114" spans="10:14">
      <c r="J114">
        <v>101</v>
      </c>
      <c r="K114">
        <v>2</v>
      </c>
      <c r="M114">
        <v>101</v>
      </c>
      <c r="N114">
        <v>1</v>
      </c>
    </row>
    <row r="115" spans="10:14">
      <c r="J115">
        <v>102</v>
      </c>
      <c r="K115">
        <v>3</v>
      </c>
      <c r="M115">
        <v>102</v>
      </c>
      <c r="N115">
        <v>1</v>
      </c>
    </row>
    <row r="116" spans="10:14">
      <c r="J116">
        <v>103</v>
      </c>
      <c r="K116">
        <v>3</v>
      </c>
      <c r="M116">
        <v>103</v>
      </c>
      <c r="N116">
        <v>1</v>
      </c>
    </row>
    <row r="117" spans="10:14">
      <c r="J117">
        <v>104</v>
      </c>
      <c r="K117">
        <v>2</v>
      </c>
      <c r="M117">
        <v>104</v>
      </c>
      <c r="N117">
        <v>1</v>
      </c>
    </row>
    <row r="118" spans="10:14">
      <c r="J118">
        <v>105</v>
      </c>
      <c r="K118">
        <v>2</v>
      </c>
      <c r="M118">
        <v>105</v>
      </c>
      <c r="N118">
        <v>1</v>
      </c>
    </row>
    <row r="119" spans="10:14">
      <c r="J119">
        <v>106</v>
      </c>
      <c r="K119">
        <v>2</v>
      </c>
      <c r="M119">
        <v>106</v>
      </c>
      <c r="N119">
        <v>1</v>
      </c>
    </row>
    <row r="120" spans="10:14">
      <c r="J120">
        <v>107</v>
      </c>
      <c r="K120">
        <v>2</v>
      </c>
      <c r="M120">
        <v>107</v>
      </c>
      <c r="N120">
        <v>1</v>
      </c>
    </row>
    <row r="121" spans="10:14">
      <c r="J121">
        <v>108</v>
      </c>
      <c r="K121">
        <v>2</v>
      </c>
      <c r="M121">
        <v>108</v>
      </c>
      <c r="N121">
        <v>1</v>
      </c>
    </row>
    <row r="122" spans="10:14">
      <c r="J122">
        <v>109</v>
      </c>
      <c r="K122">
        <v>2</v>
      </c>
      <c r="M122">
        <v>109</v>
      </c>
      <c r="N122">
        <v>1</v>
      </c>
    </row>
    <row r="123" spans="10:14">
      <c r="J123">
        <v>110</v>
      </c>
      <c r="K123">
        <v>3</v>
      </c>
      <c r="M123">
        <v>110</v>
      </c>
      <c r="N123">
        <v>1</v>
      </c>
    </row>
    <row r="124" spans="10:14">
      <c r="J124">
        <v>111</v>
      </c>
      <c r="K124">
        <v>2</v>
      </c>
      <c r="M124">
        <v>111</v>
      </c>
      <c r="N124">
        <v>1</v>
      </c>
    </row>
    <row r="125" spans="10:14">
      <c r="J125">
        <v>112</v>
      </c>
      <c r="K125">
        <v>2</v>
      </c>
      <c r="M125">
        <v>112</v>
      </c>
      <c r="N125">
        <v>1</v>
      </c>
    </row>
    <row r="126" spans="10:14">
      <c r="J126">
        <v>113</v>
      </c>
      <c r="K126">
        <v>2</v>
      </c>
      <c r="M126">
        <v>113</v>
      </c>
      <c r="N126">
        <v>1</v>
      </c>
    </row>
    <row r="127" spans="10:14">
      <c r="J127">
        <v>114</v>
      </c>
      <c r="K127">
        <v>2</v>
      </c>
      <c r="M127">
        <v>114</v>
      </c>
      <c r="N127">
        <v>1</v>
      </c>
    </row>
    <row r="128" spans="10:14">
      <c r="J128">
        <v>115</v>
      </c>
      <c r="K128">
        <v>2</v>
      </c>
      <c r="M128">
        <v>115</v>
      </c>
      <c r="N128">
        <v>1</v>
      </c>
    </row>
    <row r="129" spans="10:14">
      <c r="J129">
        <v>116</v>
      </c>
      <c r="K129">
        <v>1</v>
      </c>
      <c r="M129">
        <v>116</v>
      </c>
      <c r="N129">
        <v>1</v>
      </c>
    </row>
    <row r="130" spans="10:14">
      <c r="J130">
        <v>117</v>
      </c>
      <c r="K130">
        <v>1</v>
      </c>
      <c r="M130">
        <v>117</v>
      </c>
      <c r="N130">
        <v>1</v>
      </c>
    </row>
    <row r="131" spans="10:14">
      <c r="J131">
        <v>118</v>
      </c>
      <c r="K131">
        <v>2</v>
      </c>
      <c r="M131">
        <v>118</v>
      </c>
      <c r="N131">
        <v>1</v>
      </c>
    </row>
    <row r="132" spans="10:14">
      <c r="J132">
        <v>119</v>
      </c>
      <c r="K132">
        <v>1</v>
      </c>
      <c r="M132">
        <v>119</v>
      </c>
      <c r="N132">
        <v>1</v>
      </c>
    </row>
    <row r="133" spans="10:14">
      <c r="J133">
        <v>120</v>
      </c>
      <c r="K133">
        <v>2</v>
      </c>
      <c r="M133">
        <v>120</v>
      </c>
      <c r="N133">
        <v>1</v>
      </c>
    </row>
    <row r="134" spans="10:14">
      <c r="J134">
        <v>121</v>
      </c>
      <c r="K134">
        <v>2</v>
      </c>
      <c r="M134">
        <v>121</v>
      </c>
      <c r="N134">
        <v>1</v>
      </c>
    </row>
    <row r="135" spans="10:14">
      <c r="J135">
        <v>122</v>
      </c>
      <c r="K135">
        <v>3</v>
      </c>
      <c r="M135">
        <v>122</v>
      </c>
      <c r="N135">
        <v>1</v>
      </c>
    </row>
    <row r="136" spans="10:14">
      <c r="J136">
        <v>123</v>
      </c>
      <c r="K136">
        <v>2</v>
      </c>
      <c r="M136">
        <v>123</v>
      </c>
      <c r="N136">
        <v>1</v>
      </c>
    </row>
    <row r="137" spans="10:14">
      <c r="J137">
        <v>124</v>
      </c>
      <c r="K137">
        <v>2</v>
      </c>
      <c r="M137">
        <v>124</v>
      </c>
      <c r="N137">
        <v>1</v>
      </c>
    </row>
    <row r="138" spans="10:14">
      <c r="J138">
        <v>125</v>
      </c>
      <c r="K138">
        <v>2</v>
      </c>
      <c r="M138">
        <v>125</v>
      </c>
      <c r="N138">
        <v>1</v>
      </c>
    </row>
    <row r="139" spans="10:14">
      <c r="J139">
        <v>126</v>
      </c>
      <c r="K139">
        <v>2</v>
      </c>
      <c r="M139">
        <v>126</v>
      </c>
      <c r="N139">
        <v>1</v>
      </c>
    </row>
    <row r="140" spans="10:14">
      <c r="J140">
        <v>127</v>
      </c>
      <c r="K140">
        <v>3</v>
      </c>
      <c r="M140">
        <v>127</v>
      </c>
      <c r="N140">
        <v>1</v>
      </c>
    </row>
    <row r="141" spans="10:14">
      <c r="J141">
        <v>128</v>
      </c>
      <c r="K141">
        <v>2</v>
      </c>
      <c r="M141">
        <v>128</v>
      </c>
      <c r="N141">
        <v>1</v>
      </c>
    </row>
    <row r="142" spans="10:14">
      <c r="J142">
        <v>129</v>
      </c>
      <c r="K142">
        <v>2</v>
      </c>
      <c r="M142">
        <v>129</v>
      </c>
      <c r="N142">
        <v>1</v>
      </c>
    </row>
    <row r="143" spans="10:14">
      <c r="J143">
        <v>130</v>
      </c>
      <c r="K143">
        <v>3</v>
      </c>
      <c r="M143">
        <v>130</v>
      </c>
      <c r="N143">
        <v>1</v>
      </c>
    </row>
    <row r="144" spans="10:14">
      <c r="J144">
        <v>131</v>
      </c>
      <c r="K144">
        <v>2</v>
      </c>
      <c r="M144">
        <v>131</v>
      </c>
      <c r="N144">
        <v>1</v>
      </c>
    </row>
    <row r="145" spans="10:14">
      <c r="J145">
        <v>132</v>
      </c>
      <c r="K145">
        <v>2</v>
      </c>
      <c r="M145">
        <v>132</v>
      </c>
      <c r="N145">
        <v>1</v>
      </c>
    </row>
    <row r="146" spans="10:14">
      <c r="J146">
        <v>133</v>
      </c>
      <c r="K146">
        <v>2</v>
      </c>
      <c r="M146">
        <v>133</v>
      </c>
      <c r="N146">
        <v>1</v>
      </c>
    </row>
    <row r="147" spans="10:14">
      <c r="J147">
        <v>134</v>
      </c>
      <c r="K147">
        <v>1</v>
      </c>
      <c r="M147">
        <v>134</v>
      </c>
      <c r="N147">
        <v>1</v>
      </c>
    </row>
    <row r="148" spans="10:14">
      <c r="J148">
        <v>135</v>
      </c>
      <c r="K148">
        <v>3</v>
      </c>
      <c r="M148">
        <v>135</v>
      </c>
      <c r="N148">
        <v>1</v>
      </c>
    </row>
    <row r="149" spans="10:14">
      <c r="J149">
        <v>136</v>
      </c>
      <c r="K149">
        <v>3</v>
      </c>
      <c r="M149">
        <v>136</v>
      </c>
      <c r="N149">
        <v>1</v>
      </c>
    </row>
    <row r="150" spans="10:14">
      <c r="J150">
        <v>137</v>
      </c>
      <c r="K150">
        <v>2</v>
      </c>
      <c r="M150">
        <v>137</v>
      </c>
      <c r="N150">
        <v>1</v>
      </c>
    </row>
    <row r="151" spans="10:14">
      <c r="J151">
        <v>138</v>
      </c>
      <c r="K151">
        <v>3</v>
      </c>
      <c r="M151">
        <v>138</v>
      </c>
      <c r="N151">
        <v>1</v>
      </c>
    </row>
    <row r="152" spans="10:14">
      <c r="J152">
        <v>139</v>
      </c>
      <c r="K152">
        <v>3</v>
      </c>
      <c r="M152">
        <v>139</v>
      </c>
      <c r="N152">
        <v>1</v>
      </c>
    </row>
    <row r="153" spans="10:14">
      <c r="J153">
        <v>140</v>
      </c>
      <c r="K153">
        <v>3</v>
      </c>
      <c r="M153">
        <v>140</v>
      </c>
      <c r="N153">
        <v>1</v>
      </c>
    </row>
    <row r="154" spans="10:14">
      <c r="J154">
        <v>141</v>
      </c>
      <c r="K154">
        <v>2</v>
      </c>
      <c r="M154">
        <v>141</v>
      </c>
      <c r="N154">
        <v>1</v>
      </c>
    </row>
    <row r="155" spans="10:14">
      <c r="J155">
        <v>142</v>
      </c>
      <c r="K155">
        <v>2</v>
      </c>
      <c r="M155">
        <v>142</v>
      </c>
      <c r="N155">
        <v>1</v>
      </c>
    </row>
    <row r="156" spans="10:14">
      <c r="J156">
        <v>143</v>
      </c>
      <c r="K156">
        <v>2</v>
      </c>
      <c r="M156">
        <v>143</v>
      </c>
      <c r="N156">
        <v>1</v>
      </c>
    </row>
    <row r="157" spans="10:14">
      <c r="J157">
        <v>144</v>
      </c>
      <c r="K157">
        <v>2</v>
      </c>
      <c r="M157">
        <v>144</v>
      </c>
      <c r="N157">
        <v>1</v>
      </c>
    </row>
    <row r="158" spans="10:14">
      <c r="J158">
        <v>145</v>
      </c>
      <c r="K158">
        <v>3</v>
      </c>
      <c r="M158">
        <v>145</v>
      </c>
      <c r="N158">
        <v>1</v>
      </c>
    </row>
    <row r="159" spans="10:14">
      <c r="J159">
        <v>146</v>
      </c>
      <c r="K159">
        <v>2</v>
      </c>
      <c r="M159">
        <v>146</v>
      </c>
      <c r="N159">
        <v>1</v>
      </c>
    </row>
    <row r="160" spans="10:14">
      <c r="J160">
        <v>147</v>
      </c>
      <c r="K160">
        <v>2</v>
      </c>
      <c r="M160">
        <v>147</v>
      </c>
      <c r="N160">
        <v>1</v>
      </c>
    </row>
    <row r="161" spans="10:14">
      <c r="J161">
        <v>148</v>
      </c>
      <c r="K161">
        <v>2</v>
      </c>
      <c r="M161">
        <v>148</v>
      </c>
      <c r="N161">
        <v>1</v>
      </c>
    </row>
    <row r="162" spans="10:14">
      <c r="J162">
        <v>149</v>
      </c>
      <c r="K162">
        <v>2</v>
      </c>
      <c r="M162">
        <v>149</v>
      </c>
      <c r="N162">
        <v>1</v>
      </c>
    </row>
    <row r="163" spans="10:14">
      <c r="J163">
        <v>150</v>
      </c>
      <c r="K163">
        <v>2</v>
      </c>
      <c r="M163">
        <v>150</v>
      </c>
      <c r="N163">
        <v>1</v>
      </c>
    </row>
    <row r="164" spans="10:14">
      <c r="J164">
        <v>151</v>
      </c>
      <c r="K164">
        <v>3</v>
      </c>
      <c r="M164">
        <v>151</v>
      </c>
      <c r="N164">
        <v>1</v>
      </c>
    </row>
    <row r="165" spans="10:14">
      <c r="J165">
        <v>152</v>
      </c>
      <c r="K165">
        <v>3</v>
      </c>
      <c r="M165">
        <v>152</v>
      </c>
      <c r="N165">
        <v>1</v>
      </c>
    </row>
    <row r="166" spans="10:14">
      <c r="J166">
        <v>153</v>
      </c>
      <c r="K166">
        <v>1</v>
      </c>
      <c r="M166">
        <v>153</v>
      </c>
      <c r="N166">
        <v>1</v>
      </c>
    </row>
    <row r="167" spans="10:14">
      <c r="J167">
        <v>154</v>
      </c>
      <c r="K167">
        <v>2</v>
      </c>
      <c r="M167">
        <v>154</v>
      </c>
      <c r="N167">
        <v>1</v>
      </c>
    </row>
    <row r="168" spans="10:14">
      <c r="J168">
        <v>155</v>
      </c>
      <c r="K168">
        <v>2</v>
      </c>
      <c r="M168">
        <v>155</v>
      </c>
      <c r="N168">
        <v>1</v>
      </c>
    </row>
    <row r="169" spans="10:14">
      <c r="J169">
        <v>156</v>
      </c>
      <c r="K169">
        <v>2</v>
      </c>
      <c r="M169">
        <v>156</v>
      </c>
      <c r="N169">
        <v>1</v>
      </c>
    </row>
    <row r="170" spans="10:14">
      <c r="J170">
        <v>157</v>
      </c>
      <c r="K170">
        <v>2</v>
      </c>
      <c r="M170">
        <v>157</v>
      </c>
      <c r="N170">
        <v>1</v>
      </c>
    </row>
    <row r="171" spans="10:14">
      <c r="J171">
        <v>158</v>
      </c>
      <c r="K171">
        <v>3</v>
      </c>
      <c r="M171">
        <v>158</v>
      </c>
      <c r="N171">
        <v>1</v>
      </c>
    </row>
    <row r="172" spans="10:14">
      <c r="J172">
        <v>159</v>
      </c>
      <c r="K172">
        <v>2</v>
      </c>
      <c r="M172">
        <v>159</v>
      </c>
      <c r="N172">
        <v>1</v>
      </c>
    </row>
    <row r="173" spans="10:14">
      <c r="J173">
        <v>160</v>
      </c>
      <c r="K173">
        <v>2</v>
      </c>
      <c r="M173">
        <v>160</v>
      </c>
      <c r="N173">
        <v>1</v>
      </c>
    </row>
    <row r="174" spans="10:14">
      <c r="J174">
        <v>161</v>
      </c>
      <c r="K174">
        <v>2</v>
      </c>
      <c r="M174">
        <v>161</v>
      </c>
      <c r="N174">
        <v>2</v>
      </c>
    </row>
    <row r="175" spans="10:14">
      <c r="J175">
        <v>162</v>
      </c>
      <c r="K175">
        <v>2</v>
      </c>
      <c r="M175">
        <v>162</v>
      </c>
      <c r="N175">
        <v>2</v>
      </c>
    </row>
    <row r="176" spans="10:14">
      <c r="J176">
        <v>163</v>
      </c>
      <c r="K176">
        <v>2</v>
      </c>
      <c r="M176">
        <v>163</v>
      </c>
      <c r="N176">
        <v>2</v>
      </c>
    </row>
    <row r="177" spans="10:14">
      <c r="J177">
        <v>164</v>
      </c>
      <c r="K177">
        <v>2</v>
      </c>
      <c r="M177">
        <v>164</v>
      </c>
      <c r="N177">
        <v>2</v>
      </c>
    </row>
    <row r="178" spans="10:14">
      <c r="J178">
        <v>165</v>
      </c>
      <c r="K178">
        <v>2</v>
      </c>
      <c r="M178">
        <v>165</v>
      </c>
      <c r="N178">
        <v>2</v>
      </c>
    </row>
    <row r="179" spans="10:14">
      <c r="J179">
        <v>166</v>
      </c>
      <c r="K179">
        <v>2</v>
      </c>
      <c r="M179">
        <v>166</v>
      </c>
      <c r="N179">
        <v>2</v>
      </c>
    </row>
    <row r="180" spans="10:14">
      <c r="J180">
        <v>167</v>
      </c>
      <c r="K180">
        <v>2</v>
      </c>
      <c r="M180">
        <v>167</v>
      </c>
      <c r="N180">
        <v>2</v>
      </c>
    </row>
    <row r="181" spans="10:14">
      <c r="J181">
        <v>168</v>
      </c>
      <c r="K181">
        <v>2</v>
      </c>
      <c r="M181">
        <v>168</v>
      </c>
      <c r="N181">
        <v>2</v>
      </c>
    </row>
    <row r="182" spans="10:14">
      <c r="J182">
        <v>169</v>
      </c>
      <c r="K182">
        <v>3</v>
      </c>
      <c r="M182">
        <v>169</v>
      </c>
      <c r="N182">
        <v>2</v>
      </c>
    </row>
    <row r="183" spans="10:14">
      <c r="J183">
        <v>170</v>
      </c>
      <c r="K183">
        <v>2</v>
      </c>
      <c r="M183">
        <v>170</v>
      </c>
      <c r="N183">
        <v>2</v>
      </c>
    </row>
    <row r="184" spans="10:14">
      <c r="J184">
        <v>171</v>
      </c>
      <c r="K184">
        <v>2</v>
      </c>
      <c r="M184">
        <v>171</v>
      </c>
      <c r="N184">
        <v>2</v>
      </c>
    </row>
    <row r="185" spans="10:14">
      <c r="J185">
        <v>172</v>
      </c>
      <c r="K185">
        <v>2</v>
      </c>
      <c r="M185">
        <v>172</v>
      </c>
      <c r="N185">
        <v>2</v>
      </c>
    </row>
    <row r="186" spans="10:14">
      <c r="J186">
        <v>173</v>
      </c>
      <c r="K186">
        <v>3</v>
      </c>
      <c r="M186">
        <v>173</v>
      </c>
      <c r="N186">
        <v>2</v>
      </c>
    </row>
    <row r="187" spans="10:14">
      <c r="J187">
        <v>174</v>
      </c>
      <c r="K187">
        <v>3</v>
      </c>
      <c r="M187">
        <v>174</v>
      </c>
      <c r="N187">
        <v>2</v>
      </c>
    </row>
    <row r="188" spans="10:14">
      <c r="J188">
        <v>175</v>
      </c>
      <c r="K188">
        <v>2</v>
      </c>
      <c r="M188">
        <v>175</v>
      </c>
      <c r="N188">
        <v>2</v>
      </c>
    </row>
    <row r="189" spans="10:14">
      <c r="J189">
        <v>176</v>
      </c>
      <c r="K189">
        <v>2</v>
      </c>
      <c r="M189">
        <v>176</v>
      </c>
      <c r="N189">
        <v>2</v>
      </c>
    </row>
    <row r="190" spans="10:14">
      <c r="J190">
        <v>177</v>
      </c>
      <c r="K190">
        <v>3</v>
      </c>
      <c r="M190">
        <v>177</v>
      </c>
      <c r="N190">
        <v>2</v>
      </c>
    </row>
    <row r="191" spans="10:14">
      <c r="J191">
        <v>178</v>
      </c>
      <c r="K191">
        <v>2</v>
      </c>
      <c r="M191">
        <v>178</v>
      </c>
      <c r="N191">
        <v>2</v>
      </c>
    </row>
    <row r="192" spans="10:14">
      <c r="J192">
        <v>179</v>
      </c>
      <c r="K192">
        <v>2</v>
      </c>
      <c r="M192">
        <v>179</v>
      </c>
      <c r="N192">
        <v>2</v>
      </c>
    </row>
    <row r="193" spans="10:14">
      <c r="J193">
        <v>180</v>
      </c>
      <c r="K193">
        <v>2</v>
      </c>
      <c r="M193">
        <v>180</v>
      </c>
      <c r="N193">
        <v>2</v>
      </c>
    </row>
    <row r="194" spans="10:14">
      <c r="J194">
        <v>181</v>
      </c>
      <c r="K194">
        <v>2</v>
      </c>
      <c r="M194">
        <v>181</v>
      </c>
      <c r="N194">
        <v>2</v>
      </c>
    </row>
    <row r="195" spans="10:14">
      <c r="J195">
        <v>182</v>
      </c>
      <c r="K195">
        <v>2</v>
      </c>
      <c r="M195">
        <v>182</v>
      </c>
      <c r="N195">
        <v>2</v>
      </c>
    </row>
    <row r="196" spans="10:14">
      <c r="J196">
        <v>183</v>
      </c>
      <c r="K196">
        <v>2</v>
      </c>
      <c r="M196">
        <v>183</v>
      </c>
      <c r="N196">
        <v>2</v>
      </c>
    </row>
    <row r="197" spans="10:14">
      <c r="J197">
        <v>184</v>
      </c>
      <c r="K197">
        <v>2</v>
      </c>
      <c r="M197">
        <v>184</v>
      </c>
      <c r="N197">
        <v>2</v>
      </c>
    </row>
    <row r="198" spans="10:14">
      <c r="J198">
        <v>185</v>
      </c>
      <c r="K198">
        <v>2</v>
      </c>
      <c r="M198">
        <v>185</v>
      </c>
      <c r="N198">
        <v>2</v>
      </c>
    </row>
    <row r="199" spans="10:14">
      <c r="J199">
        <v>186</v>
      </c>
      <c r="K199">
        <v>2</v>
      </c>
      <c r="M199">
        <v>186</v>
      </c>
      <c r="N199">
        <v>2</v>
      </c>
    </row>
    <row r="200" spans="10:14">
      <c r="J200">
        <v>187</v>
      </c>
      <c r="K200">
        <v>2</v>
      </c>
      <c r="M200">
        <v>187</v>
      </c>
      <c r="N200">
        <v>2</v>
      </c>
    </row>
    <row r="201" spans="10:14">
      <c r="J201">
        <v>188</v>
      </c>
      <c r="K201">
        <v>2</v>
      </c>
      <c r="M201">
        <v>188</v>
      </c>
      <c r="N201">
        <v>2</v>
      </c>
    </row>
    <row r="202" spans="10:14">
      <c r="J202">
        <v>189</v>
      </c>
      <c r="K202">
        <v>2</v>
      </c>
      <c r="M202">
        <v>189</v>
      </c>
      <c r="N202">
        <v>2</v>
      </c>
    </row>
    <row r="203" spans="10:14">
      <c r="J203">
        <v>190</v>
      </c>
      <c r="K203">
        <v>2</v>
      </c>
      <c r="M203">
        <v>190</v>
      </c>
      <c r="N203">
        <v>2</v>
      </c>
    </row>
    <row r="204" spans="10:14">
      <c r="J204">
        <v>191</v>
      </c>
      <c r="K204">
        <v>2</v>
      </c>
      <c r="M204">
        <v>191</v>
      </c>
      <c r="N204">
        <v>2</v>
      </c>
    </row>
    <row r="205" spans="10:14">
      <c r="J205">
        <v>192</v>
      </c>
      <c r="K205">
        <v>3</v>
      </c>
      <c r="M205">
        <v>192</v>
      </c>
      <c r="N205">
        <v>2</v>
      </c>
    </row>
    <row r="206" spans="10:14">
      <c r="J206">
        <v>193</v>
      </c>
      <c r="K206">
        <v>2</v>
      </c>
      <c r="M206">
        <v>193</v>
      </c>
      <c r="N206">
        <v>2</v>
      </c>
    </row>
    <row r="207" spans="10:14">
      <c r="J207">
        <v>194</v>
      </c>
      <c r="K207">
        <v>0</v>
      </c>
      <c r="M207">
        <v>194</v>
      </c>
      <c r="N207">
        <v>2</v>
      </c>
    </row>
    <row r="208" spans="10:14">
      <c r="J208">
        <v>195</v>
      </c>
      <c r="K208">
        <v>2</v>
      </c>
      <c r="M208">
        <v>195</v>
      </c>
      <c r="N208">
        <v>2</v>
      </c>
    </row>
    <row r="209" spans="10:14">
      <c r="J209">
        <v>196</v>
      </c>
      <c r="K209">
        <v>3</v>
      </c>
      <c r="M209">
        <v>196</v>
      </c>
      <c r="N209">
        <v>2</v>
      </c>
    </row>
    <row r="210" spans="10:14">
      <c r="J210">
        <v>197</v>
      </c>
      <c r="K210">
        <v>0</v>
      </c>
      <c r="M210">
        <v>197</v>
      </c>
      <c r="N210">
        <v>2</v>
      </c>
    </row>
    <row r="211" spans="10:14">
      <c r="J211">
        <v>198</v>
      </c>
      <c r="K211">
        <v>2</v>
      </c>
      <c r="M211">
        <v>198</v>
      </c>
      <c r="N211">
        <v>2</v>
      </c>
    </row>
    <row r="212" spans="10:14">
      <c r="J212">
        <v>199</v>
      </c>
      <c r="K212">
        <v>2</v>
      </c>
      <c r="M212">
        <v>199</v>
      </c>
      <c r="N212">
        <v>2</v>
      </c>
    </row>
    <row r="213" spans="10:14">
      <c r="J213">
        <v>200</v>
      </c>
      <c r="K213">
        <v>2</v>
      </c>
      <c r="M213">
        <v>200</v>
      </c>
      <c r="N213">
        <v>2</v>
      </c>
    </row>
    <row r="214" spans="10:14">
      <c r="J214">
        <v>201</v>
      </c>
      <c r="K214">
        <v>2</v>
      </c>
      <c r="M214">
        <v>201</v>
      </c>
      <c r="N214">
        <v>2</v>
      </c>
    </row>
    <row r="215" spans="10:14">
      <c r="J215">
        <v>202</v>
      </c>
      <c r="K215">
        <v>3</v>
      </c>
      <c r="M215">
        <v>202</v>
      </c>
      <c r="N215">
        <v>2</v>
      </c>
    </row>
    <row r="216" spans="10:14">
      <c r="J216">
        <v>203</v>
      </c>
      <c r="K216">
        <v>2</v>
      </c>
      <c r="M216">
        <v>203</v>
      </c>
      <c r="N216">
        <v>2</v>
      </c>
    </row>
    <row r="217" spans="10:14">
      <c r="J217">
        <v>204</v>
      </c>
      <c r="K217">
        <v>2</v>
      </c>
      <c r="M217">
        <v>204</v>
      </c>
      <c r="N217">
        <v>2</v>
      </c>
    </row>
    <row r="218" spans="10:14">
      <c r="J218">
        <v>205</v>
      </c>
      <c r="K218">
        <v>2</v>
      </c>
      <c r="M218">
        <v>205</v>
      </c>
      <c r="N218">
        <v>2</v>
      </c>
    </row>
    <row r="219" spans="10:14">
      <c r="J219">
        <v>206</v>
      </c>
      <c r="K219">
        <v>2</v>
      </c>
      <c r="M219">
        <v>206</v>
      </c>
      <c r="N219">
        <v>2</v>
      </c>
    </row>
    <row r="220" spans="10:14">
      <c r="J220">
        <v>207</v>
      </c>
      <c r="K220">
        <v>2</v>
      </c>
      <c r="M220">
        <v>207</v>
      </c>
      <c r="N220">
        <v>2</v>
      </c>
    </row>
    <row r="221" spans="10:14">
      <c r="J221">
        <v>208</v>
      </c>
      <c r="K221">
        <v>2</v>
      </c>
      <c r="M221">
        <v>208</v>
      </c>
      <c r="N221">
        <v>2</v>
      </c>
    </row>
    <row r="222" spans="10:14">
      <c r="J222">
        <v>209</v>
      </c>
      <c r="K222">
        <v>3</v>
      </c>
      <c r="M222">
        <v>209</v>
      </c>
      <c r="N222">
        <v>2</v>
      </c>
    </row>
    <row r="223" spans="10:14">
      <c r="J223">
        <v>210</v>
      </c>
      <c r="K223">
        <v>2</v>
      </c>
      <c r="M223">
        <v>210</v>
      </c>
      <c r="N223">
        <v>2</v>
      </c>
    </row>
    <row r="224" spans="10:14">
      <c r="J224">
        <v>211</v>
      </c>
      <c r="K224">
        <v>3</v>
      </c>
      <c r="M224">
        <v>211</v>
      </c>
      <c r="N224">
        <v>2</v>
      </c>
    </row>
    <row r="225" spans="10:14">
      <c r="J225">
        <v>212</v>
      </c>
      <c r="K225">
        <v>0</v>
      </c>
      <c r="M225">
        <v>212</v>
      </c>
      <c r="N225">
        <v>2</v>
      </c>
    </row>
    <row r="226" spans="10:14">
      <c r="J226">
        <v>213</v>
      </c>
      <c r="K226">
        <v>0</v>
      </c>
      <c r="M226">
        <v>213</v>
      </c>
      <c r="N226">
        <v>2</v>
      </c>
    </row>
    <row r="227" spans="10:14">
      <c r="J227">
        <v>214</v>
      </c>
      <c r="K227">
        <v>1</v>
      </c>
      <c r="M227">
        <v>214</v>
      </c>
      <c r="N227">
        <v>2</v>
      </c>
    </row>
    <row r="228" spans="10:14">
      <c r="J228">
        <v>215</v>
      </c>
      <c r="K228">
        <v>2</v>
      </c>
      <c r="M228">
        <v>215</v>
      </c>
      <c r="N228">
        <v>2</v>
      </c>
    </row>
    <row r="229" spans="10:14">
      <c r="J229">
        <v>216</v>
      </c>
      <c r="K229">
        <v>2</v>
      </c>
      <c r="M229">
        <v>216</v>
      </c>
      <c r="N229">
        <v>2</v>
      </c>
    </row>
    <row r="230" spans="10:14">
      <c r="J230">
        <v>217</v>
      </c>
      <c r="K230">
        <v>2</v>
      </c>
      <c r="M230">
        <v>217</v>
      </c>
      <c r="N230">
        <v>2</v>
      </c>
    </row>
    <row r="231" spans="10:14">
      <c r="J231">
        <v>218</v>
      </c>
      <c r="K231">
        <v>2</v>
      </c>
      <c r="M231">
        <v>218</v>
      </c>
      <c r="N231">
        <v>2</v>
      </c>
    </row>
    <row r="232" spans="10:14">
      <c r="J232">
        <v>219</v>
      </c>
      <c r="K232">
        <v>2</v>
      </c>
      <c r="M232">
        <v>219</v>
      </c>
      <c r="N232">
        <v>2</v>
      </c>
    </row>
    <row r="233" spans="10:14">
      <c r="J233">
        <v>220</v>
      </c>
      <c r="K233">
        <v>2</v>
      </c>
      <c r="M233">
        <v>220</v>
      </c>
      <c r="N233">
        <v>2</v>
      </c>
    </row>
    <row r="234" spans="10:14">
      <c r="J234">
        <v>221</v>
      </c>
      <c r="K234">
        <v>2</v>
      </c>
      <c r="M234">
        <v>221</v>
      </c>
      <c r="N234">
        <v>2</v>
      </c>
    </row>
    <row r="235" spans="10:14">
      <c r="J235">
        <v>222</v>
      </c>
      <c r="K235">
        <v>2</v>
      </c>
      <c r="M235">
        <v>222</v>
      </c>
      <c r="N235">
        <v>2</v>
      </c>
    </row>
    <row r="236" spans="10:14">
      <c r="J236">
        <v>223</v>
      </c>
      <c r="K236">
        <v>2</v>
      </c>
      <c r="M236">
        <v>223</v>
      </c>
      <c r="N236">
        <v>2</v>
      </c>
    </row>
    <row r="237" spans="10:14">
      <c r="J237">
        <v>224</v>
      </c>
      <c r="K237">
        <v>3</v>
      </c>
      <c r="M237">
        <v>224</v>
      </c>
      <c r="N237">
        <v>2</v>
      </c>
    </row>
    <row r="238" spans="10:14">
      <c r="J238">
        <v>225</v>
      </c>
      <c r="K238">
        <v>2</v>
      </c>
      <c r="M238">
        <v>225</v>
      </c>
      <c r="N238">
        <v>2</v>
      </c>
    </row>
    <row r="239" spans="10:14">
      <c r="J239">
        <v>226</v>
      </c>
      <c r="K239">
        <v>3</v>
      </c>
      <c r="M239">
        <v>226</v>
      </c>
      <c r="N239">
        <v>2</v>
      </c>
    </row>
    <row r="240" spans="10:14">
      <c r="J240">
        <v>227</v>
      </c>
      <c r="K240">
        <v>2</v>
      </c>
      <c r="M240">
        <v>227</v>
      </c>
      <c r="N240">
        <v>2</v>
      </c>
    </row>
    <row r="241" spans="10:14">
      <c r="J241">
        <v>228</v>
      </c>
      <c r="K241">
        <v>2</v>
      </c>
      <c r="M241">
        <v>228</v>
      </c>
      <c r="N241">
        <v>2</v>
      </c>
    </row>
    <row r="242" spans="10:14">
      <c r="J242">
        <v>229</v>
      </c>
      <c r="K242">
        <v>2</v>
      </c>
      <c r="M242">
        <v>229</v>
      </c>
      <c r="N242">
        <v>2</v>
      </c>
    </row>
    <row r="243" spans="10:14">
      <c r="J243">
        <v>230</v>
      </c>
      <c r="K243">
        <v>3</v>
      </c>
      <c r="M243">
        <v>230</v>
      </c>
      <c r="N243">
        <v>2</v>
      </c>
    </row>
    <row r="244" spans="10:14">
      <c r="J244">
        <v>231</v>
      </c>
      <c r="K244">
        <v>0</v>
      </c>
      <c r="M244">
        <v>231</v>
      </c>
      <c r="N244">
        <v>2</v>
      </c>
    </row>
    <row r="245" spans="10:14">
      <c r="J245">
        <v>232</v>
      </c>
      <c r="K245">
        <v>2</v>
      </c>
      <c r="M245">
        <v>232</v>
      </c>
      <c r="N245">
        <v>2</v>
      </c>
    </row>
    <row r="246" spans="10:14">
      <c r="J246">
        <v>233</v>
      </c>
      <c r="K246">
        <v>3</v>
      </c>
      <c r="M246">
        <v>233</v>
      </c>
      <c r="N246">
        <v>2</v>
      </c>
    </row>
    <row r="247" spans="10:14">
      <c r="J247">
        <v>234</v>
      </c>
      <c r="K247">
        <v>2</v>
      </c>
      <c r="M247">
        <v>234</v>
      </c>
      <c r="N247">
        <v>2</v>
      </c>
    </row>
    <row r="248" spans="10:14">
      <c r="J248">
        <v>235</v>
      </c>
      <c r="K248">
        <v>2</v>
      </c>
      <c r="M248">
        <v>235</v>
      </c>
      <c r="N248">
        <v>2</v>
      </c>
    </row>
    <row r="249" spans="10:14">
      <c r="J249">
        <v>236</v>
      </c>
      <c r="K249">
        <v>2</v>
      </c>
      <c r="M249">
        <v>236</v>
      </c>
      <c r="N249">
        <v>2</v>
      </c>
    </row>
    <row r="250" spans="10:14">
      <c r="J250">
        <v>237</v>
      </c>
      <c r="K250">
        <v>3</v>
      </c>
      <c r="M250">
        <v>237</v>
      </c>
      <c r="N250">
        <v>2</v>
      </c>
    </row>
    <row r="251" spans="10:14">
      <c r="J251">
        <v>238</v>
      </c>
      <c r="K251">
        <v>2</v>
      </c>
      <c r="M251">
        <v>238</v>
      </c>
      <c r="N251">
        <v>2</v>
      </c>
    </row>
    <row r="252" spans="10:14">
      <c r="J252">
        <v>239</v>
      </c>
      <c r="K252">
        <v>2</v>
      </c>
      <c r="M252">
        <v>239</v>
      </c>
      <c r="N252">
        <v>2</v>
      </c>
    </row>
    <row r="253" spans="10:14">
      <c r="J253">
        <v>240</v>
      </c>
      <c r="K253">
        <v>2</v>
      </c>
      <c r="M253">
        <v>240</v>
      </c>
      <c r="N253">
        <v>2</v>
      </c>
    </row>
    <row r="254" spans="10:14">
      <c r="J254">
        <v>241</v>
      </c>
      <c r="K254">
        <v>2</v>
      </c>
      <c r="M254">
        <v>241</v>
      </c>
      <c r="N254">
        <v>2</v>
      </c>
    </row>
    <row r="255" spans="10:14">
      <c r="J255">
        <v>242</v>
      </c>
      <c r="K255">
        <v>2</v>
      </c>
      <c r="M255">
        <v>242</v>
      </c>
      <c r="N255">
        <v>2</v>
      </c>
    </row>
    <row r="256" spans="10:14">
      <c r="J256">
        <v>243</v>
      </c>
      <c r="K256">
        <v>2</v>
      </c>
      <c r="M256">
        <v>243</v>
      </c>
      <c r="N256">
        <v>2</v>
      </c>
    </row>
    <row r="257" spans="10:14">
      <c r="J257">
        <v>244</v>
      </c>
      <c r="K257">
        <v>2</v>
      </c>
      <c r="M257">
        <v>244</v>
      </c>
      <c r="N257">
        <v>2</v>
      </c>
    </row>
    <row r="258" spans="10:14">
      <c r="J258">
        <v>245</v>
      </c>
      <c r="K258">
        <v>2</v>
      </c>
      <c r="M258">
        <v>245</v>
      </c>
      <c r="N258">
        <v>2</v>
      </c>
    </row>
    <row r="259" spans="10:14">
      <c r="J259">
        <v>246</v>
      </c>
      <c r="K259">
        <v>2</v>
      </c>
      <c r="M259">
        <v>246</v>
      </c>
      <c r="N259">
        <v>3</v>
      </c>
    </row>
    <row r="260" spans="10:14">
      <c r="J260">
        <v>247</v>
      </c>
      <c r="K260">
        <v>2</v>
      </c>
      <c r="M260">
        <v>247</v>
      </c>
      <c r="N260">
        <v>3</v>
      </c>
    </row>
    <row r="261" spans="10:14">
      <c r="J261">
        <v>248</v>
      </c>
      <c r="K261">
        <v>2</v>
      </c>
      <c r="M261">
        <v>248</v>
      </c>
      <c r="N261">
        <v>3</v>
      </c>
    </row>
    <row r="262" spans="10:14">
      <c r="J262">
        <v>249</v>
      </c>
      <c r="K262">
        <v>2</v>
      </c>
      <c r="M262">
        <v>249</v>
      </c>
      <c r="N262">
        <v>3</v>
      </c>
    </row>
    <row r="263" spans="10:14">
      <c r="J263">
        <v>250</v>
      </c>
      <c r="K263">
        <v>2</v>
      </c>
      <c r="M263">
        <v>250</v>
      </c>
      <c r="N263">
        <v>3</v>
      </c>
    </row>
    <row r="264" spans="10:14">
      <c r="J264">
        <v>251</v>
      </c>
      <c r="K264">
        <v>2</v>
      </c>
      <c r="M264">
        <v>251</v>
      </c>
      <c r="N264">
        <v>3</v>
      </c>
    </row>
    <row r="265" spans="10:14">
      <c r="J265">
        <v>252</v>
      </c>
      <c r="K265">
        <v>2</v>
      </c>
      <c r="M265">
        <v>252</v>
      </c>
      <c r="N265">
        <v>3</v>
      </c>
    </row>
    <row r="266" spans="10:14">
      <c r="J266">
        <v>253</v>
      </c>
      <c r="K266">
        <v>2</v>
      </c>
      <c r="M266">
        <v>253</v>
      </c>
      <c r="N266">
        <v>3</v>
      </c>
    </row>
    <row r="267" spans="10:14">
      <c r="J267">
        <v>254</v>
      </c>
      <c r="K267">
        <v>3</v>
      </c>
      <c r="M267">
        <v>254</v>
      </c>
      <c r="N267">
        <v>3</v>
      </c>
    </row>
    <row r="268" spans="10:14">
      <c r="J268">
        <v>255</v>
      </c>
      <c r="K268">
        <v>2</v>
      </c>
      <c r="M268">
        <v>255</v>
      </c>
      <c r="N268">
        <v>3</v>
      </c>
    </row>
    <row r="269" spans="10:14">
      <c r="J269">
        <v>256</v>
      </c>
      <c r="K269">
        <v>2</v>
      </c>
      <c r="M269">
        <v>256</v>
      </c>
      <c r="N269">
        <v>3</v>
      </c>
    </row>
    <row r="270" spans="10:14">
      <c r="J270">
        <v>257</v>
      </c>
      <c r="K270">
        <v>2</v>
      </c>
      <c r="M270">
        <v>257</v>
      </c>
      <c r="N270">
        <v>3</v>
      </c>
    </row>
    <row r="271" spans="10:14">
      <c r="J271">
        <v>258</v>
      </c>
      <c r="K271">
        <v>3</v>
      </c>
      <c r="M271">
        <v>258</v>
      </c>
      <c r="N271">
        <v>3</v>
      </c>
    </row>
    <row r="272" spans="10:14">
      <c r="J272">
        <v>259</v>
      </c>
      <c r="K272">
        <v>1</v>
      </c>
      <c r="M272">
        <v>259</v>
      </c>
      <c r="N272">
        <v>3</v>
      </c>
    </row>
    <row r="273" spans="10:14">
      <c r="J273">
        <v>260</v>
      </c>
      <c r="K273">
        <v>2</v>
      </c>
      <c r="M273">
        <v>260</v>
      </c>
      <c r="N273">
        <v>3</v>
      </c>
    </row>
    <row r="274" spans="10:14">
      <c r="J274">
        <v>261</v>
      </c>
      <c r="K274">
        <v>2</v>
      </c>
      <c r="M274">
        <v>261</v>
      </c>
      <c r="N274">
        <v>3</v>
      </c>
    </row>
    <row r="275" spans="10:14">
      <c r="J275">
        <v>262</v>
      </c>
      <c r="K275">
        <v>2</v>
      </c>
      <c r="M275">
        <v>262</v>
      </c>
      <c r="N275">
        <v>3</v>
      </c>
    </row>
    <row r="276" spans="10:14">
      <c r="J276">
        <v>263</v>
      </c>
      <c r="K276">
        <v>1</v>
      </c>
      <c r="M276">
        <v>263</v>
      </c>
      <c r="N276">
        <v>3</v>
      </c>
    </row>
    <row r="277" spans="10:14">
      <c r="J277">
        <v>264</v>
      </c>
      <c r="K277">
        <v>3</v>
      </c>
      <c r="M277">
        <v>264</v>
      </c>
      <c r="N277">
        <v>3</v>
      </c>
    </row>
    <row r="278" spans="10:14">
      <c r="J278">
        <v>265</v>
      </c>
      <c r="K278">
        <v>2</v>
      </c>
      <c r="M278">
        <v>265</v>
      </c>
      <c r="N278">
        <v>3</v>
      </c>
    </row>
    <row r="279" spans="10:14">
      <c r="J279">
        <v>266</v>
      </c>
      <c r="K279">
        <v>1</v>
      </c>
      <c r="M279">
        <v>266</v>
      </c>
      <c r="N279">
        <v>3</v>
      </c>
    </row>
    <row r="280" spans="10:14">
      <c r="J280">
        <v>267</v>
      </c>
      <c r="K280">
        <v>2</v>
      </c>
      <c r="M280">
        <v>267</v>
      </c>
      <c r="N280">
        <v>3</v>
      </c>
    </row>
    <row r="281" spans="10:14">
      <c r="J281">
        <v>268</v>
      </c>
      <c r="K281">
        <v>2</v>
      </c>
      <c r="M281">
        <v>268</v>
      </c>
      <c r="N281">
        <v>3</v>
      </c>
    </row>
    <row r="282" spans="10:14">
      <c r="J282">
        <v>269</v>
      </c>
      <c r="K282">
        <v>3</v>
      </c>
      <c r="M282">
        <v>269</v>
      </c>
      <c r="N282">
        <v>3</v>
      </c>
    </row>
    <row r="283" spans="10:14">
      <c r="J283">
        <v>270</v>
      </c>
      <c r="K283">
        <v>2</v>
      </c>
      <c r="M283">
        <v>270</v>
      </c>
      <c r="N283">
        <v>3</v>
      </c>
    </row>
    <row r="284" spans="10:14">
      <c r="J284">
        <v>271</v>
      </c>
      <c r="K284">
        <v>2</v>
      </c>
      <c r="M284">
        <v>271</v>
      </c>
      <c r="N284">
        <v>3</v>
      </c>
    </row>
    <row r="285" spans="10:14">
      <c r="J285">
        <v>272</v>
      </c>
      <c r="K285">
        <v>2</v>
      </c>
      <c r="M285">
        <v>272</v>
      </c>
      <c r="N285">
        <v>3</v>
      </c>
    </row>
    <row r="286" spans="10:14">
      <c r="J286">
        <v>273</v>
      </c>
      <c r="K286">
        <v>2</v>
      </c>
      <c r="M286">
        <v>273</v>
      </c>
      <c r="N286">
        <v>3</v>
      </c>
    </row>
    <row r="287" spans="10:14">
      <c r="J287">
        <v>274</v>
      </c>
      <c r="K287">
        <v>2</v>
      </c>
      <c r="M287">
        <v>274</v>
      </c>
      <c r="N287">
        <v>3</v>
      </c>
    </row>
    <row r="288" spans="10:14">
      <c r="J288">
        <v>275</v>
      </c>
      <c r="K288">
        <v>1</v>
      </c>
      <c r="M288">
        <v>275</v>
      </c>
      <c r="N288">
        <v>3</v>
      </c>
    </row>
    <row r="289" spans="10:14">
      <c r="J289">
        <v>276</v>
      </c>
      <c r="K289">
        <v>2</v>
      </c>
      <c r="M289">
        <v>276</v>
      </c>
      <c r="N289">
        <v>3</v>
      </c>
    </row>
    <row r="290" spans="10:14">
      <c r="J290">
        <v>277</v>
      </c>
      <c r="K290">
        <v>2</v>
      </c>
      <c r="M290">
        <v>277</v>
      </c>
      <c r="N290">
        <v>3</v>
      </c>
    </row>
    <row r="291" spans="10:14">
      <c r="J291">
        <v>278</v>
      </c>
      <c r="K291">
        <v>2</v>
      </c>
      <c r="M291">
        <v>278</v>
      </c>
      <c r="N291">
        <v>3</v>
      </c>
    </row>
    <row r="292" spans="10:14">
      <c r="J292">
        <v>279</v>
      </c>
      <c r="K292">
        <v>2</v>
      </c>
      <c r="M292">
        <v>279</v>
      </c>
      <c r="N292">
        <v>3</v>
      </c>
    </row>
    <row r="293" spans="10:14">
      <c r="J293">
        <v>280</v>
      </c>
      <c r="K293">
        <v>2</v>
      </c>
      <c r="M293">
        <v>280</v>
      </c>
      <c r="N293">
        <v>3</v>
      </c>
    </row>
    <row r="294" spans="10:14">
      <c r="J294">
        <v>281</v>
      </c>
      <c r="K294">
        <v>1</v>
      </c>
      <c r="M294">
        <v>281</v>
      </c>
      <c r="N294">
        <v>3</v>
      </c>
    </row>
    <row r="295" spans="10:14">
      <c r="J295">
        <v>282</v>
      </c>
      <c r="K295">
        <v>0</v>
      </c>
      <c r="M295">
        <v>282</v>
      </c>
      <c r="N295">
        <v>3</v>
      </c>
    </row>
    <row r="296" spans="10:14">
      <c r="J296">
        <v>283</v>
      </c>
      <c r="K296">
        <v>2</v>
      </c>
      <c r="M296">
        <v>283</v>
      </c>
      <c r="N296">
        <v>3</v>
      </c>
    </row>
    <row r="297" spans="10:14">
      <c r="J297">
        <v>284</v>
      </c>
      <c r="K297">
        <v>3</v>
      </c>
      <c r="M297">
        <v>284</v>
      </c>
      <c r="N297">
        <v>3</v>
      </c>
    </row>
    <row r="298" spans="10:14">
      <c r="J298">
        <v>285</v>
      </c>
      <c r="K298">
        <v>2</v>
      </c>
      <c r="M298">
        <v>285</v>
      </c>
      <c r="N298">
        <v>3</v>
      </c>
    </row>
    <row r="299" spans="10:14">
      <c r="J299">
        <v>286</v>
      </c>
      <c r="K299">
        <v>2</v>
      </c>
      <c r="M299">
        <v>286</v>
      </c>
      <c r="N299">
        <v>3</v>
      </c>
    </row>
    <row r="300" spans="10:14">
      <c r="J300">
        <v>287</v>
      </c>
      <c r="K300">
        <v>3</v>
      </c>
      <c r="M300">
        <v>287</v>
      </c>
      <c r="N300">
        <v>3</v>
      </c>
    </row>
    <row r="301" spans="10:14">
      <c r="J301">
        <v>288</v>
      </c>
      <c r="K301">
        <v>2</v>
      </c>
      <c r="M301">
        <v>288</v>
      </c>
      <c r="N301">
        <v>3</v>
      </c>
    </row>
    <row r="302" spans="10:14">
      <c r="J302">
        <v>289</v>
      </c>
      <c r="K302">
        <v>2</v>
      </c>
      <c r="M302">
        <v>289</v>
      </c>
      <c r="N302">
        <v>3</v>
      </c>
    </row>
    <row r="303" spans="10:14">
      <c r="J303">
        <v>290</v>
      </c>
      <c r="K303">
        <v>3</v>
      </c>
      <c r="M303">
        <v>290</v>
      </c>
      <c r="N303">
        <v>3</v>
      </c>
    </row>
    <row r="304" spans="10:14">
      <c r="J304">
        <v>291</v>
      </c>
      <c r="K304">
        <v>2</v>
      </c>
      <c r="M304">
        <v>291</v>
      </c>
      <c r="N304">
        <v>3</v>
      </c>
    </row>
    <row r="305" spans="10:14">
      <c r="J305">
        <v>292</v>
      </c>
      <c r="K305">
        <v>3</v>
      </c>
      <c r="M305">
        <v>292</v>
      </c>
      <c r="N305">
        <v>3</v>
      </c>
    </row>
    <row r="306" spans="10:14">
      <c r="J306">
        <v>293</v>
      </c>
      <c r="K306">
        <v>2</v>
      </c>
      <c r="M306">
        <v>293</v>
      </c>
      <c r="N306">
        <v>3</v>
      </c>
    </row>
    <row r="307" spans="10:14">
      <c r="J307">
        <v>294</v>
      </c>
      <c r="K307">
        <v>3</v>
      </c>
      <c r="M307">
        <v>294</v>
      </c>
      <c r="N307">
        <v>3</v>
      </c>
    </row>
    <row r="308" spans="10:14">
      <c r="J308">
        <v>295</v>
      </c>
      <c r="K308">
        <v>2</v>
      </c>
      <c r="M308">
        <v>295</v>
      </c>
      <c r="N308">
        <v>3</v>
      </c>
    </row>
    <row r="309" spans="10:14">
      <c r="J309">
        <v>296</v>
      </c>
      <c r="K309">
        <v>3</v>
      </c>
      <c r="M309">
        <v>296</v>
      </c>
      <c r="N309">
        <v>3</v>
      </c>
    </row>
    <row r="310" spans="10:14">
      <c r="J310">
        <v>297</v>
      </c>
      <c r="K310">
        <v>2</v>
      </c>
      <c r="M310">
        <v>297</v>
      </c>
      <c r="N310">
        <v>3</v>
      </c>
    </row>
    <row r="311" spans="10:14">
      <c r="J311">
        <v>298</v>
      </c>
      <c r="K311">
        <v>3</v>
      </c>
      <c r="M311">
        <v>298</v>
      </c>
      <c r="N311">
        <v>3</v>
      </c>
    </row>
    <row r="312" spans="10:14">
      <c r="J312">
        <v>299</v>
      </c>
      <c r="K312">
        <v>3</v>
      </c>
      <c r="M312">
        <v>299</v>
      </c>
      <c r="N312">
        <v>3</v>
      </c>
    </row>
    <row r="313" spans="10:14">
      <c r="J313">
        <v>300</v>
      </c>
      <c r="K313">
        <v>3</v>
      </c>
      <c r="M313">
        <v>300</v>
      </c>
      <c r="N313">
        <v>3</v>
      </c>
    </row>
    <row r="314" spans="10:14">
      <c r="J314">
        <v>301</v>
      </c>
      <c r="K314">
        <v>2</v>
      </c>
      <c r="M314">
        <v>301</v>
      </c>
      <c r="N314">
        <v>3</v>
      </c>
    </row>
    <row r="315" spans="10:14">
      <c r="J315">
        <v>302</v>
      </c>
      <c r="K315">
        <v>2</v>
      </c>
      <c r="M315">
        <v>302</v>
      </c>
      <c r="N315">
        <v>3</v>
      </c>
    </row>
    <row r="316" spans="10:14">
      <c r="J316">
        <v>303</v>
      </c>
      <c r="K316">
        <v>3</v>
      </c>
      <c r="M316">
        <v>303</v>
      </c>
      <c r="N316">
        <v>3</v>
      </c>
    </row>
    <row r="317" spans="10:14">
      <c r="J317">
        <v>304</v>
      </c>
      <c r="K317">
        <v>2</v>
      </c>
      <c r="M317">
        <v>304</v>
      </c>
      <c r="N317">
        <v>3</v>
      </c>
    </row>
    <row r="318" spans="10:14">
      <c r="J318">
        <v>305</v>
      </c>
      <c r="K318">
        <v>3</v>
      </c>
      <c r="M318">
        <v>305</v>
      </c>
      <c r="N318">
        <v>3</v>
      </c>
    </row>
    <row r="319" spans="10:14">
      <c r="J319">
        <v>306</v>
      </c>
      <c r="K319">
        <v>2</v>
      </c>
      <c r="M319">
        <v>306</v>
      </c>
      <c r="N319">
        <v>3</v>
      </c>
    </row>
    <row r="320" spans="10:14">
      <c r="J320">
        <v>307</v>
      </c>
      <c r="K320">
        <v>3</v>
      </c>
      <c r="M320">
        <v>307</v>
      </c>
      <c r="N320">
        <v>3</v>
      </c>
    </row>
    <row r="321" spans="10:14">
      <c r="J321">
        <v>308</v>
      </c>
      <c r="K321">
        <v>3</v>
      </c>
      <c r="M321">
        <v>308</v>
      </c>
      <c r="N321">
        <v>3</v>
      </c>
    </row>
    <row r="322" spans="10:14">
      <c r="J322">
        <v>309</v>
      </c>
      <c r="K322">
        <v>2</v>
      </c>
      <c r="M322">
        <v>309</v>
      </c>
      <c r="N322">
        <v>3</v>
      </c>
    </row>
    <row r="323" spans="10:14">
      <c r="J323">
        <v>310</v>
      </c>
      <c r="K323">
        <v>3</v>
      </c>
      <c r="M323">
        <v>310</v>
      </c>
      <c r="N323">
        <v>3</v>
      </c>
    </row>
    <row r="324" spans="10:14">
      <c r="J324">
        <v>311</v>
      </c>
      <c r="K324">
        <v>2</v>
      </c>
      <c r="M324">
        <v>311</v>
      </c>
      <c r="N324">
        <v>3</v>
      </c>
    </row>
    <row r="325" spans="10:14">
      <c r="J325">
        <v>312</v>
      </c>
      <c r="K325">
        <v>2</v>
      </c>
      <c r="M325">
        <v>312</v>
      </c>
      <c r="N325">
        <v>3</v>
      </c>
    </row>
    <row r="326" spans="10:14">
      <c r="J326">
        <v>313</v>
      </c>
      <c r="K326">
        <v>3</v>
      </c>
      <c r="M326">
        <v>313</v>
      </c>
      <c r="N326">
        <v>3</v>
      </c>
    </row>
    <row r="327" spans="10:14">
      <c r="J327">
        <v>314</v>
      </c>
      <c r="K327">
        <v>3</v>
      </c>
      <c r="M327">
        <v>314</v>
      </c>
      <c r="N327">
        <v>3</v>
      </c>
    </row>
    <row r="328" spans="10:14">
      <c r="J328">
        <v>315</v>
      </c>
      <c r="K328">
        <v>2</v>
      </c>
      <c r="M328">
        <v>315</v>
      </c>
      <c r="N328">
        <v>3</v>
      </c>
    </row>
    <row r="329" spans="10:14">
      <c r="J329">
        <v>316</v>
      </c>
      <c r="K329">
        <v>3</v>
      </c>
      <c r="M329">
        <v>316</v>
      </c>
      <c r="N329">
        <v>3</v>
      </c>
    </row>
    <row r="330" spans="10:14">
      <c r="J330">
        <v>317</v>
      </c>
      <c r="K330">
        <v>3</v>
      </c>
      <c r="M330">
        <v>317</v>
      </c>
      <c r="N330">
        <v>3</v>
      </c>
    </row>
    <row r="331" spans="10:14">
      <c r="J331">
        <v>318</v>
      </c>
      <c r="K331">
        <v>2</v>
      </c>
      <c r="M331">
        <v>318</v>
      </c>
      <c r="N331">
        <v>3</v>
      </c>
    </row>
    <row r="332" spans="10:14">
      <c r="J332">
        <v>319</v>
      </c>
      <c r="K332">
        <v>2</v>
      </c>
      <c r="M332">
        <v>319</v>
      </c>
      <c r="N332">
        <v>3</v>
      </c>
    </row>
    <row r="333" spans="10:14">
      <c r="J333">
        <v>320</v>
      </c>
      <c r="K333">
        <v>2</v>
      </c>
      <c r="M333">
        <v>320</v>
      </c>
      <c r="N333">
        <v>3</v>
      </c>
    </row>
    <row r="334" spans="10:14">
      <c r="J334">
        <v>321</v>
      </c>
      <c r="K334">
        <v>2</v>
      </c>
      <c r="M334">
        <v>321</v>
      </c>
      <c r="N334">
        <v>3</v>
      </c>
    </row>
    <row r="335" spans="10:14">
      <c r="J335">
        <v>322</v>
      </c>
      <c r="K335">
        <v>2</v>
      </c>
      <c r="M335">
        <v>322</v>
      </c>
      <c r="N335">
        <v>3</v>
      </c>
    </row>
    <row r="336" spans="10:14">
      <c r="J336">
        <v>323</v>
      </c>
      <c r="K336">
        <v>2</v>
      </c>
      <c r="M336">
        <v>323</v>
      </c>
      <c r="N336">
        <v>3</v>
      </c>
    </row>
    <row r="337" spans="10:14">
      <c r="J337">
        <v>324</v>
      </c>
      <c r="K337">
        <v>2</v>
      </c>
      <c r="M337">
        <v>324</v>
      </c>
      <c r="N337">
        <v>3</v>
      </c>
    </row>
    <row r="338" spans="10:14">
      <c r="J338">
        <v>325</v>
      </c>
      <c r="K338">
        <v>3</v>
      </c>
      <c r="M338">
        <v>325</v>
      </c>
      <c r="N338">
        <v>3</v>
      </c>
    </row>
    <row r="339" spans="10:14">
      <c r="J339">
        <v>326</v>
      </c>
      <c r="K339">
        <v>2</v>
      </c>
      <c r="M339">
        <v>326</v>
      </c>
      <c r="N339">
        <v>3</v>
      </c>
    </row>
    <row r="340" spans="10:14">
      <c r="J340">
        <v>327</v>
      </c>
      <c r="K340">
        <v>2</v>
      </c>
      <c r="M340">
        <v>327</v>
      </c>
      <c r="N340">
        <v>3</v>
      </c>
    </row>
    <row r="341" spans="10:14">
      <c r="J341">
        <v>328</v>
      </c>
      <c r="K341">
        <v>2</v>
      </c>
      <c r="M341">
        <v>328</v>
      </c>
      <c r="N341">
        <v>3</v>
      </c>
    </row>
    <row r="342" spans="10:14">
      <c r="J342">
        <v>329</v>
      </c>
      <c r="K342">
        <v>2</v>
      </c>
      <c r="M342">
        <v>329</v>
      </c>
      <c r="N342">
        <v>3</v>
      </c>
    </row>
    <row r="343" spans="10:14">
      <c r="J343">
        <v>330</v>
      </c>
      <c r="K343">
        <v>2</v>
      </c>
      <c r="M343">
        <v>330</v>
      </c>
      <c r="N343">
        <v>3</v>
      </c>
    </row>
    <row r="344" spans="10:14">
      <c r="J344">
        <v>331</v>
      </c>
      <c r="K344">
        <v>2</v>
      </c>
      <c r="M344">
        <v>331</v>
      </c>
      <c r="N344">
        <v>3</v>
      </c>
    </row>
    <row r="345" spans="10:14">
      <c r="J345">
        <v>332</v>
      </c>
      <c r="K345">
        <v>2</v>
      </c>
      <c r="M345">
        <v>332</v>
      </c>
      <c r="N345">
        <v>3</v>
      </c>
    </row>
    <row r="346" spans="10:14">
      <c r="J346">
        <v>333</v>
      </c>
      <c r="K346">
        <v>3</v>
      </c>
      <c r="M346">
        <v>333</v>
      </c>
      <c r="N346">
        <v>3</v>
      </c>
    </row>
    <row r="347" spans="10:14">
      <c r="J347">
        <v>334</v>
      </c>
      <c r="K347">
        <v>2</v>
      </c>
      <c r="M347">
        <v>334</v>
      </c>
      <c r="N347">
        <v>3</v>
      </c>
    </row>
    <row r="348" spans="10:14">
      <c r="J348">
        <v>335</v>
      </c>
      <c r="K348">
        <v>3</v>
      </c>
      <c r="M348">
        <v>335</v>
      </c>
      <c r="N348">
        <v>3</v>
      </c>
    </row>
    <row r="349" spans="10:14">
      <c r="J349">
        <v>336</v>
      </c>
      <c r="K349">
        <v>3</v>
      </c>
      <c r="M349">
        <v>336</v>
      </c>
      <c r="N349">
        <v>3</v>
      </c>
    </row>
    <row r="350" spans="10:14">
      <c r="J350">
        <v>337</v>
      </c>
      <c r="K350">
        <v>3</v>
      </c>
      <c r="M350">
        <v>337</v>
      </c>
      <c r="N350">
        <v>3</v>
      </c>
    </row>
    <row r="351" spans="10:14">
      <c r="J351">
        <v>338</v>
      </c>
      <c r="K351">
        <v>2</v>
      </c>
      <c r="M351">
        <v>338</v>
      </c>
      <c r="N351">
        <v>3</v>
      </c>
    </row>
    <row r="352" spans="10:14">
      <c r="J352">
        <v>339</v>
      </c>
      <c r="K352">
        <v>2</v>
      </c>
      <c r="M352">
        <v>339</v>
      </c>
      <c r="N352">
        <v>3</v>
      </c>
    </row>
    <row r="353" spans="10:14">
      <c r="J353">
        <v>340</v>
      </c>
      <c r="K353">
        <v>3</v>
      </c>
      <c r="M353">
        <v>340</v>
      </c>
      <c r="N353">
        <v>3</v>
      </c>
    </row>
    <row r="354" spans="10:14">
      <c r="J354">
        <v>341</v>
      </c>
      <c r="K354">
        <v>3</v>
      </c>
      <c r="M354">
        <v>341</v>
      </c>
      <c r="N354">
        <v>3</v>
      </c>
    </row>
    <row r="355" spans="10:14">
      <c r="J355">
        <v>342</v>
      </c>
      <c r="K355">
        <v>2</v>
      </c>
      <c r="M355">
        <v>342</v>
      </c>
      <c r="N355">
        <v>3</v>
      </c>
    </row>
    <row r="356" spans="10:14">
      <c r="J356">
        <v>343</v>
      </c>
      <c r="K356">
        <v>2</v>
      </c>
      <c r="M356">
        <v>343</v>
      </c>
      <c r="N356">
        <v>3</v>
      </c>
    </row>
    <row r="357" spans="10:14">
      <c r="J357">
        <v>344</v>
      </c>
      <c r="K357">
        <v>3</v>
      </c>
      <c r="M357">
        <v>344</v>
      </c>
      <c r="N357">
        <v>3</v>
      </c>
    </row>
    <row r="358" spans="10:14">
      <c r="J358">
        <v>345</v>
      </c>
      <c r="K358">
        <v>2</v>
      </c>
      <c r="M358">
        <v>345</v>
      </c>
      <c r="N358">
        <v>3</v>
      </c>
    </row>
    <row r="359" spans="10:14">
      <c r="J359">
        <v>346</v>
      </c>
      <c r="K359">
        <v>3</v>
      </c>
      <c r="M359">
        <v>346</v>
      </c>
      <c r="N359">
        <v>3</v>
      </c>
    </row>
    <row r="360" spans="10:14">
      <c r="J360">
        <v>347</v>
      </c>
      <c r="K360">
        <v>3</v>
      </c>
      <c r="M360">
        <v>347</v>
      </c>
      <c r="N360">
        <v>3</v>
      </c>
    </row>
    <row r="361" spans="10:14">
      <c r="J361">
        <v>348</v>
      </c>
      <c r="K361">
        <v>2</v>
      </c>
      <c r="M361">
        <v>348</v>
      </c>
      <c r="N361">
        <v>3</v>
      </c>
    </row>
    <row r="362" spans="10:14">
      <c r="J362">
        <v>349</v>
      </c>
      <c r="K362">
        <v>3</v>
      </c>
      <c r="M362">
        <v>349</v>
      </c>
      <c r="N362">
        <v>3</v>
      </c>
    </row>
    <row r="363" spans="10:14">
      <c r="J363">
        <v>350</v>
      </c>
      <c r="K363">
        <v>2</v>
      </c>
      <c r="M363">
        <v>350</v>
      </c>
      <c r="N363">
        <v>3</v>
      </c>
    </row>
    <row r="364" spans="10:14">
      <c r="J364">
        <v>351</v>
      </c>
      <c r="K364">
        <v>2</v>
      </c>
      <c r="M364">
        <v>351</v>
      </c>
      <c r="N364">
        <v>3</v>
      </c>
    </row>
    <row r="365" spans="10:14">
      <c r="J365">
        <v>352</v>
      </c>
      <c r="K365">
        <v>3</v>
      </c>
      <c r="M365">
        <v>352</v>
      </c>
      <c r="N365">
        <v>3</v>
      </c>
    </row>
    <row r="366" spans="10:14">
      <c r="J366">
        <v>353</v>
      </c>
      <c r="K366">
        <v>3</v>
      </c>
      <c r="M366">
        <v>353</v>
      </c>
      <c r="N366">
        <v>3</v>
      </c>
    </row>
    <row r="367" spans="10:14">
      <c r="J367">
        <v>354</v>
      </c>
      <c r="K367">
        <v>2</v>
      </c>
      <c r="M367">
        <v>354</v>
      </c>
      <c r="N367">
        <v>3</v>
      </c>
    </row>
    <row r="368" spans="10:14">
      <c r="J368">
        <v>355</v>
      </c>
      <c r="K368">
        <v>2</v>
      </c>
      <c r="M368">
        <v>355</v>
      </c>
      <c r="N368">
        <v>3</v>
      </c>
    </row>
    <row r="369" spans="10:14">
      <c r="J369">
        <v>356</v>
      </c>
      <c r="K369">
        <v>2</v>
      </c>
      <c r="M369">
        <v>356</v>
      </c>
      <c r="N369">
        <v>3</v>
      </c>
    </row>
    <row r="370" spans="10:14">
      <c r="J370">
        <v>357</v>
      </c>
      <c r="K370">
        <v>3</v>
      </c>
      <c r="M370">
        <v>357</v>
      </c>
      <c r="N370">
        <v>3</v>
      </c>
    </row>
    <row r="371" spans="10:14">
      <c r="J371">
        <v>358</v>
      </c>
      <c r="K371">
        <v>2</v>
      </c>
      <c r="M371">
        <v>358</v>
      </c>
      <c r="N371">
        <v>3</v>
      </c>
    </row>
    <row r="372" spans="10:14">
      <c r="J372">
        <v>359</v>
      </c>
      <c r="K372">
        <v>3</v>
      </c>
      <c r="M372">
        <v>359</v>
      </c>
      <c r="N372">
        <v>3</v>
      </c>
    </row>
    <row r="373" spans="10:14">
      <c r="J373">
        <v>360</v>
      </c>
      <c r="K373">
        <v>2</v>
      </c>
      <c r="M373">
        <v>360</v>
      </c>
      <c r="N373">
        <v>3</v>
      </c>
    </row>
    <row r="374" spans="10:14">
      <c r="J374">
        <v>361</v>
      </c>
      <c r="K374">
        <v>2</v>
      </c>
      <c r="M374">
        <v>361</v>
      </c>
      <c r="N374">
        <v>3</v>
      </c>
    </row>
    <row r="375" spans="10:14">
      <c r="J375">
        <v>362</v>
      </c>
      <c r="K375">
        <v>3</v>
      </c>
      <c r="M375">
        <v>362</v>
      </c>
      <c r="N375">
        <v>3</v>
      </c>
    </row>
    <row r="376" spans="10:14">
      <c r="J376">
        <v>363</v>
      </c>
      <c r="K376">
        <v>2</v>
      </c>
      <c r="M376">
        <v>363</v>
      </c>
      <c r="N376">
        <v>3</v>
      </c>
    </row>
    <row r="377" spans="10:14">
      <c r="J377">
        <v>364</v>
      </c>
      <c r="K377">
        <v>3</v>
      </c>
      <c r="M377">
        <v>364</v>
      </c>
      <c r="N377">
        <v>3</v>
      </c>
    </row>
    <row r="378" spans="10:14">
      <c r="J378">
        <v>365</v>
      </c>
      <c r="K378">
        <v>3</v>
      </c>
      <c r="M378">
        <v>365</v>
      </c>
      <c r="N378">
        <v>3</v>
      </c>
    </row>
    <row r="379" spans="10:14">
      <c r="J379">
        <v>366</v>
      </c>
      <c r="K379">
        <v>3</v>
      </c>
      <c r="M379">
        <v>366</v>
      </c>
      <c r="N379">
        <v>3</v>
      </c>
    </row>
    <row r="380" spans="10:14">
      <c r="J380">
        <v>367</v>
      </c>
      <c r="K380">
        <v>3</v>
      </c>
      <c r="M380">
        <v>367</v>
      </c>
      <c r="N380">
        <v>3</v>
      </c>
    </row>
    <row r="381" spans="10:14">
      <c r="J381">
        <v>368</v>
      </c>
      <c r="K381">
        <v>2</v>
      </c>
      <c r="M381">
        <v>368</v>
      </c>
      <c r="N381">
        <v>3</v>
      </c>
    </row>
    <row r="382" spans="10:14">
      <c r="J382">
        <v>369</v>
      </c>
      <c r="K382">
        <v>3</v>
      </c>
      <c r="M382">
        <v>369</v>
      </c>
      <c r="N382">
        <v>3</v>
      </c>
    </row>
    <row r="383" spans="10:14">
      <c r="J383">
        <v>370</v>
      </c>
      <c r="K383">
        <v>2</v>
      </c>
      <c r="M383">
        <v>370</v>
      </c>
      <c r="N383">
        <v>3</v>
      </c>
    </row>
    <row r="384" spans="10:14">
      <c r="J384">
        <v>371</v>
      </c>
      <c r="K384">
        <v>2</v>
      </c>
      <c r="M384">
        <v>371</v>
      </c>
      <c r="N384">
        <v>3</v>
      </c>
    </row>
    <row r="385" spans="10:14">
      <c r="J385">
        <v>372</v>
      </c>
      <c r="K385">
        <v>2</v>
      </c>
      <c r="M385">
        <v>372</v>
      </c>
      <c r="N385">
        <v>3</v>
      </c>
    </row>
    <row r="386" spans="10:14">
      <c r="J386">
        <v>373</v>
      </c>
      <c r="K386">
        <v>3</v>
      </c>
      <c r="M386">
        <v>373</v>
      </c>
      <c r="N386">
        <v>3</v>
      </c>
    </row>
    <row r="387" spans="10:14">
      <c r="J387">
        <v>374</v>
      </c>
      <c r="K387">
        <v>2</v>
      </c>
      <c r="M387">
        <v>374</v>
      </c>
      <c r="N387">
        <v>3</v>
      </c>
    </row>
    <row r="388" spans="10:14">
      <c r="J388">
        <v>375</v>
      </c>
      <c r="K388">
        <v>2</v>
      </c>
      <c r="M388">
        <v>375</v>
      </c>
      <c r="N388">
        <v>3</v>
      </c>
    </row>
    <row r="389" spans="10:14">
      <c r="J389">
        <v>376</v>
      </c>
      <c r="K389">
        <v>3</v>
      </c>
      <c r="M389">
        <v>376</v>
      </c>
      <c r="N389">
        <v>3</v>
      </c>
    </row>
    <row r="390" spans="10:14">
      <c r="J390">
        <v>377</v>
      </c>
      <c r="K390">
        <v>2</v>
      </c>
      <c r="M390">
        <v>377</v>
      </c>
      <c r="N390">
        <v>3</v>
      </c>
    </row>
    <row r="391" spans="10:14">
      <c r="J391">
        <v>378</v>
      </c>
      <c r="K391">
        <v>3</v>
      </c>
      <c r="M391">
        <v>378</v>
      </c>
      <c r="N391">
        <v>3</v>
      </c>
    </row>
    <row r="392" spans="10:14">
      <c r="J392">
        <v>379</v>
      </c>
      <c r="K392">
        <v>2</v>
      </c>
      <c r="M392">
        <v>379</v>
      </c>
      <c r="N392">
        <v>3</v>
      </c>
    </row>
    <row r="393" spans="10:14">
      <c r="J393">
        <v>380</v>
      </c>
      <c r="K393">
        <v>3</v>
      </c>
      <c r="M393">
        <v>380</v>
      </c>
      <c r="N393">
        <v>3</v>
      </c>
    </row>
    <row r="394" spans="10:14">
      <c r="J394">
        <v>381</v>
      </c>
      <c r="K394">
        <v>3</v>
      </c>
      <c r="M394">
        <v>381</v>
      </c>
      <c r="N394">
        <v>3</v>
      </c>
    </row>
    <row r="395" spans="10:14">
      <c r="J395">
        <v>382</v>
      </c>
      <c r="K395">
        <v>3</v>
      </c>
      <c r="M395">
        <v>382</v>
      </c>
      <c r="N395">
        <v>3</v>
      </c>
    </row>
    <row r="396" spans="10:14">
      <c r="J396">
        <v>383</v>
      </c>
      <c r="K396">
        <v>3</v>
      </c>
      <c r="M396">
        <v>383</v>
      </c>
      <c r="N396">
        <v>3</v>
      </c>
    </row>
    <row r="397" spans="10:14">
      <c r="J397">
        <v>384</v>
      </c>
      <c r="K397">
        <v>0</v>
      </c>
      <c r="M397">
        <v>384</v>
      </c>
      <c r="N397">
        <v>3</v>
      </c>
    </row>
    <row r="398" spans="10:14">
      <c r="J398">
        <v>385</v>
      </c>
      <c r="K398">
        <v>0</v>
      </c>
      <c r="M398">
        <v>385</v>
      </c>
      <c r="N398">
        <v>3</v>
      </c>
    </row>
    <row r="399" spans="10:14">
      <c r="J399">
        <v>386</v>
      </c>
      <c r="K399">
        <v>2</v>
      </c>
      <c r="M399">
        <v>386</v>
      </c>
      <c r="N399">
        <v>3</v>
      </c>
    </row>
    <row r="400" spans="10:14">
      <c r="J400">
        <v>387</v>
      </c>
      <c r="K400">
        <v>3</v>
      </c>
      <c r="M400">
        <v>387</v>
      </c>
      <c r="N400">
        <v>3</v>
      </c>
    </row>
    <row r="401" spans="10:14">
      <c r="J401">
        <v>388</v>
      </c>
      <c r="K401">
        <v>2</v>
      </c>
      <c r="M401">
        <v>388</v>
      </c>
      <c r="N401">
        <v>3</v>
      </c>
    </row>
    <row r="402" spans="10:14">
      <c r="J402">
        <v>389</v>
      </c>
      <c r="K402">
        <v>2</v>
      </c>
      <c r="M402">
        <v>389</v>
      </c>
      <c r="N402">
        <v>3</v>
      </c>
    </row>
    <row r="403" spans="10:14">
      <c r="J403">
        <v>390</v>
      </c>
      <c r="K403">
        <v>2</v>
      </c>
      <c r="M403">
        <v>390</v>
      </c>
      <c r="N403">
        <v>3</v>
      </c>
    </row>
    <row r="404" spans="10:14">
      <c r="J404">
        <v>391</v>
      </c>
      <c r="K404">
        <v>3</v>
      </c>
      <c r="M404">
        <v>391</v>
      </c>
      <c r="N404">
        <v>3</v>
      </c>
    </row>
    <row r="405" spans="10:14">
      <c r="J405">
        <v>392</v>
      </c>
      <c r="K405">
        <v>3</v>
      </c>
      <c r="M405">
        <v>392</v>
      </c>
      <c r="N405">
        <v>3</v>
      </c>
    </row>
    <row r="406" spans="10:14">
      <c r="J406">
        <v>393</v>
      </c>
      <c r="K406">
        <v>3</v>
      </c>
      <c r="M406">
        <v>393</v>
      </c>
      <c r="N406">
        <v>3</v>
      </c>
    </row>
    <row r="407" spans="10:14">
      <c r="J407">
        <v>394</v>
      </c>
      <c r="K407">
        <v>2</v>
      </c>
      <c r="M407">
        <v>394</v>
      </c>
      <c r="N407">
        <v>3</v>
      </c>
    </row>
    <row r="408" spans="10:14">
      <c r="J408">
        <v>395</v>
      </c>
      <c r="K408">
        <v>2</v>
      </c>
      <c r="M408">
        <v>395</v>
      </c>
      <c r="N408">
        <v>3</v>
      </c>
    </row>
    <row r="409" spans="10:14">
      <c r="J409">
        <v>396</v>
      </c>
      <c r="K409">
        <v>2</v>
      </c>
      <c r="M409">
        <v>396</v>
      </c>
      <c r="N409">
        <v>3</v>
      </c>
    </row>
    <row r="410" spans="10:14">
      <c r="J410">
        <v>397</v>
      </c>
      <c r="K410">
        <v>2</v>
      </c>
      <c r="M410">
        <v>397</v>
      </c>
      <c r="N410">
        <v>3</v>
      </c>
    </row>
    <row r="411" spans="10:14">
      <c r="J411">
        <v>398</v>
      </c>
      <c r="K411">
        <v>3</v>
      </c>
      <c r="M411">
        <v>398</v>
      </c>
      <c r="N411">
        <v>3</v>
      </c>
    </row>
    <row r="412" spans="10:14">
      <c r="J412">
        <v>399</v>
      </c>
      <c r="K412">
        <v>2</v>
      </c>
      <c r="M412">
        <v>399</v>
      </c>
      <c r="N412">
        <v>3</v>
      </c>
    </row>
    <row r="413" spans="10:14">
      <c r="J413">
        <v>400</v>
      </c>
      <c r="K413">
        <v>3</v>
      </c>
      <c r="M413">
        <v>400</v>
      </c>
      <c r="N413">
        <v>3</v>
      </c>
    </row>
    <row r="414" spans="10:14">
      <c r="J414">
        <v>401</v>
      </c>
      <c r="K414">
        <v>3</v>
      </c>
      <c r="M414">
        <v>401</v>
      </c>
      <c r="N414">
        <v>3</v>
      </c>
    </row>
    <row r="415" spans="10:14">
      <c r="J415">
        <v>402</v>
      </c>
      <c r="K415">
        <v>2</v>
      </c>
      <c r="M415">
        <v>402</v>
      </c>
      <c r="N415">
        <v>3</v>
      </c>
    </row>
    <row r="416" spans="10:14">
      <c r="J416">
        <v>403</v>
      </c>
      <c r="K416">
        <v>3</v>
      </c>
      <c r="M416">
        <v>403</v>
      </c>
      <c r="N416">
        <v>3</v>
      </c>
    </row>
    <row r="417" spans="10:14">
      <c r="J417">
        <v>404</v>
      </c>
      <c r="K417">
        <v>3</v>
      </c>
      <c r="M417">
        <v>404</v>
      </c>
      <c r="N417">
        <v>3</v>
      </c>
    </row>
    <row r="418" spans="10:14">
      <c r="J418">
        <v>405</v>
      </c>
      <c r="K418">
        <v>2</v>
      </c>
      <c r="M418">
        <v>405</v>
      </c>
      <c r="N418">
        <v>3</v>
      </c>
    </row>
    <row r="419" spans="10:14">
      <c r="J419">
        <v>406</v>
      </c>
      <c r="K419">
        <v>3</v>
      </c>
      <c r="M419">
        <v>406</v>
      </c>
      <c r="N419">
        <v>3</v>
      </c>
    </row>
    <row r="420" spans="10:14">
      <c r="J420">
        <v>407</v>
      </c>
      <c r="K420">
        <v>3</v>
      </c>
      <c r="M420">
        <v>407</v>
      </c>
      <c r="N420">
        <v>3</v>
      </c>
    </row>
    <row r="421" spans="10:14">
      <c r="J421">
        <v>408</v>
      </c>
      <c r="K421">
        <v>2</v>
      </c>
      <c r="M421">
        <v>408</v>
      </c>
      <c r="N421">
        <v>3</v>
      </c>
    </row>
    <row r="422" spans="10:14">
      <c r="J422">
        <v>409</v>
      </c>
      <c r="K422">
        <v>2</v>
      </c>
      <c r="M422">
        <v>409</v>
      </c>
      <c r="N422">
        <v>3</v>
      </c>
    </row>
    <row r="423" spans="10:14">
      <c r="J423">
        <v>410</v>
      </c>
      <c r="K423">
        <v>2</v>
      </c>
      <c r="M423">
        <v>410</v>
      </c>
      <c r="N423">
        <v>3</v>
      </c>
    </row>
    <row r="424" spans="10:14">
      <c r="J424">
        <v>411</v>
      </c>
      <c r="K424">
        <v>3</v>
      </c>
      <c r="M424">
        <v>411</v>
      </c>
      <c r="N424">
        <v>3</v>
      </c>
    </row>
    <row r="425" spans="10:14">
      <c r="J425">
        <v>412</v>
      </c>
      <c r="K425">
        <v>2</v>
      </c>
      <c r="M425">
        <v>412</v>
      </c>
      <c r="N425">
        <v>3</v>
      </c>
    </row>
    <row r="426" spans="10:14">
      <c r="J426">
        <v>413</v>
      </c>
      <c r="K426">
        <v>3</v>
      </c>
      <c r="M426">
        <v>413</v>
      </c>
      <c r="N426">
        <v>3</v>
      </c>
    </row>
    <row r="427" spans="10:14">
      <c r="J427">
        <v>414</v>
      </c>
      <c r="K427">
        <v>2</v>
      </c>
      <c r="M427">
        <v>414</v>
      </c>
      <c r="N427">
        <v>3</v>
      </c>
    </row>
    <row r="428" spans="10:14">
      <c r="J428">
        <v>415</v>
      </c>
      <c r="K428">
        <v>2</v>
      </c>
      <c r="M428">
        <v>415</v>
      </c>
      <c r="N428">
        <v>3</v>
      </c>
    </row>
    <row r="429" spans="10:14">
      <c r="J429">
        <v>416</v>
      </c>
      <c r="K429">
        <v>2</v>
      </c>
      <c r="M429">
        <v>416</v>
      </c>
      <c r="N429">
        <v>3</v>
      </c>
    </row>
    <row r="430" spans="10:14">
      <c r="J430">
        <v>417</v>
      </c>
      <c r="K430">
        <v>3</v>
      </c>
      <c r="M430">
        <v>417</v>
      </c>
      <c r="N430">
        <v>3</v>
      </c>
    </row>
    <row r="431" spans="10:14">
      <c r="J431">
        <v>418</v>
      </c>
      <c r="K431">
        <v>3</v>
      </c>
      <c r="M431">
        <v>418</v>
      </c>
      <c r="N431">
        <v>3</v>
      </c>
    </row>
    <row r="432" spans="10:14">
      <c r="J432">
        <v>419</v>
      </c>
      <c r="K432">
        <v>2</v>
      </c>
      <c r="M432">
        <v>419</v>
      </c>
      <c r="N432">
        <v>3</v>
      </c>
    </row>
    <row r="433" spans="10:14">
      <c r="J433">
        <v>420</v>
      </c>
      <c r="K433">
        <v>0</v>
      </c>
      <c r="M433">
        <v>420</v>
      </c>
      <c r="N433">
        <v>3</v>
      </c>
    </row>
    <row r="434" spans="10:14">
      <c r="J434">
        <v>421</v>
      </c>
      <c r="K434">
        <v>2</v>
      </c>
      <c r="M434">
        <v>421</v>
      </c>
      <c r="N434">
        <v>4</v>
      </c>
    </row>
    <row r="435" spans="10:14">
      <c r="J435">
        <v>422</v>
      </c>
      <c r="K435">
        <v>2</v>
      </c>
      <c r="M435">
        <v>422</v>
      </c>
      <c r="N435">
        <v>4</v>
      </c>
    </row>
    <row r="436" spans="10:14">
      <c r="J436">
        <v>423</v>
      </c>
      <c r="K436">
        <v>3</v>
      </c>
      <c r="M436">
        <v>423</v>
      </c>
      <c r="N436">
        <v>4</v>
      </c>
    </row>
    <row r="437" spans="10:14">
      <c r="J437">
        <v>424</v>
      </c>
      <c r="K437">
        <v>3</v>
      </c>
      <c r="M437">
        <v>424</v>
      </c>
      <c r="N437">
        <v>4</v>
      </c>
    </row>
    <row r="438" spans="10:14">
      <c r="J438">
        <v>425</v>
      </c>
      <c r="K438">
        <v>3</v>
      </c>
      <c r="M438">
        <v>425</v>
      </c>
      <c r="N438">
        <v>4</v>
      </c>
    </row>
    <row r="439" spans="10:14">
      <c r="J439">
        <v>426</v>
      </c>
      <c r="K439">
        <v>3</v>
      </c>
      <c r="M439">
        <v>426</v>
      </c>
      <c r="N439">
        <v>4</v>
      </c>
    </row>
    <row r="440" spans="10:14">
      <c r="J440">
        <v>427</v>
      </c>
      <c r="K440">
        <v>3</v>
      </c>
      <c r="M440">
        <v>427</v>
      </c>
      <c r="N440">
        <v>4</v>
      </c>
    </row>
    <row r="441" spans="10:14">
      <c r="J441">
        <v>428</v>
      </c>
      <c r="K441">
        <v>3</v>
      </c>
      <c r="M441">
        <v>428</v>
      </c>
      <c r="N441">
        <v>4</v>
      </c>
    </row>
    <row r="442" spans="10:14">
      <c r="J442">
        <v>429</v>
      </c>
      <c r="K442">
        <v>2</v>
      </c>
      <c r="M442">
        <v>429</v>
      </c>
      <c r="N442">
        <v>4</v>
      </c>
    </row>
    <row r="443" spans="10:14">
      <c r="J443">
        <v>430</v>
      </c>
      <c r="K443">
        <v>2</v>
      </c>
      <c r="M443">
        <v>430</v>
      </c>
      <c r="N443">
        <v>4</v>
      </c>
    </row>
    <row r="444" spans="10:14">
      <c r="J444">
        <v>431</v>
      </c>
      <c r="K444">
        <v>2</v>
      </c>
      <c r="M444">
        <v>431</v>
      </c>
      <c r="N444">
        <v>4</v>
      </c>
    </row>
    <row r="445" spans="10:14">
      <c r="J445">
        <v>432</v>
      </c>
      <c r="K445">
        <v>3</v>
      </c>
      <c r="M445">
        <v>432</v>
      </c>
      <c r="N445">
        <v>4</v>
      </c>
    </row>
    <row r="446" spans="10:14">
      <c r="J446">
        <v>433</v>
      </c>
      <c r="K446">
        <v>2</v>
      </c>
      <c r="M446">
        <v>433</v>
      </c>
      <c r="N446">
        <v>4</v>
      </c>
    </row>
    <row r="447" spans="10:14">
      <c r="J447">
        <v>434</v>
      </c>
      <c r="K447">
        <v>2</v>
      </c>
      <c r="M447">
        <v>434</v>
      </c>
      <c r="N447">
        <v>4</v>
      </c>
    </row>
    <row r="448" spans="10:14">
      <c r="J448">
        <v>435</v>
      </c>
      <c r="K448">
        <v>3</v>
      </c>
      <c r="M448">
        <v>435</v>
      </c>
      <c r="N448">
        <v>4</v>
      </c>
    </row>
    <row r="449" spans="10:14">
      <c r="J449">
        <v>436</v>
      </c>
      <c r="K449">
        <v>3</v>
      </c>
      <c r="M449">
        <v>436</v>
      </c>
      <c r="N449">
        <v>4</v>
      </c>
    </row>
    <row r="450" spans="10:14">
      <c r="J450">
        <v>437</v>
      </c>
      <c r="K450">
        <v>3</v>
      </c>
      <c r="M450">
        <v>437</v>
      </c>
      <c r="N450">
        <v>4</v>
      </c>
    </row>
    <row r="451" spans="10:14">
      <c r="J451">
        <v>438</v>
      </c>
      <c r="K451">
        <v>3</v>
      </c>
      <c r="M451">
        <v>438</v>
      </c>
      <c r="N451">
        <v>4</v>
      </c>
    </row>
    <row r="452" spans="10:14">
      <c r="J452">
        <v>439</v>
      </c>
      <c r="K452">
        <v>3</v>
      </c>
      <c r="M452">
        <v>439</v>
      </c>
      <c r="N452">
        <v>4</v>
      </c>
    </row>
    <row r="453" spans="10:14">
      <c r="J453">
        <v>440</v>
      </c>
      <c r="K453">
        <v>3</v>
      </c>
      <c r="M453">
        <v>440</v>
      </c>
      <c r="N453">
        <v>4</v>
      </c>
    </row>
    <row r="454" spans="10:14">
      <c r="J454">
        <v>441</v>
      </c>
      <c r="K454">
        <v>3</v>
      </c>
      <c r="M454">
        <v>441</v>
      </c>
      <c r="N454">
        <v>4</v>
      </c>
    </row>
    <row r="455" spans="10:14">
      <c r="J455">
        <v>442</v>
      </c>
      <c r="K455">
        <v>3</v>
      </c>
      <c r="M455">
        <v>442</v>
      </c>
      <c r="N455">
        <v>4</v>
      </c>
    </row>
    <row r="456" spans="10:14">
      <c r="J456">
        <v>443</v>
      </c>
      <c r="K456">
        <v>2</v>
      </c>
      <c r="M456">
        <v>443</v>
      </c>
      <c r="N456">
        <v>4</v>
      </c>
    </row>
    <row r="457" spans="10:14">
      <c r="J457">
        <v>444</v>
      </c>
      <c r="K457">
        <v>3</v>
      </c>
      <c r="M457">
        <v>444</v>
      </c>
      <c r="N457">
        <v>4</v>
      </c>
    </row>
    <row r="458" spans="10:14">
      <c r="J458">
        <v>445</v>
      </c>
      <c r="K458">
        <v>3</v>
      </c>
      <c r="M458">
        <v>445</v>
      </c>
      <c r="N458">
        <v>4</v>
      </c>
    </row>
    <row r="459" spans="10:14">
      <c r="J459">
        <v>446</v>
      </c>
      <c r="K459">
        <v>3</v>
      </c>
      <c r="M459">
        <v>446</v>
      </c>
      <c r="N459">
        <v>4</v>
      </c>
    </row>
    <row r="460" spans="10:14">
      <c r="J460">
        <v>447</v>
      </c>
      <c r="K460">
        <v>3</v>
      </c>
      <c r="M460">
        <v>447</v>
      </c>
      <c r="N460">
        <v>4</v>
      </c>
    </row>
    <row r="461" spans="10:14">
      <c r="J461">
        <v>448</v>
      </c>
      <c r="K461">
        <v>3</v>
      </c>
      <c r="M461">
        <v>448</v>
      </c>
      <c r="N461">
        <v>4</v>
      </c>
    </row>
    <row r="462" spans="10:14">
      <c r="J462">
        <v>449</v>
      </c>
      <c r="K462">
        <v>3</v>
      </c>
      <c r="M462">
        <v>449</v>
      </c>
      <c r="N462">
        <v>4</v>
      </c>
    </row>
    <row r="463" spans="10:14">
      <c r="J463">
        <v>450</v>
      </c>
      <c r="K463">
        <v>3</v>
      </c>
      <c r="M463">
        <v>450</v>
      </c>
      <c r="N463">
        <v>4</v>
      </c>
    </row>
    <row r="464" spans="10:14">
      <c r="J464">
        <v>451</v>
      </c>
      <c r="K464">
        <v>3</v>
      </c>
      <c r="M464">
        <v>451</v>
      </c>
      <c r="N464">
        <v>4</v>
      </c>
    </row>
    <row r="465" spans="10:14">
      <c r="J465">
        <v>452</v>
      </c>
      <c r="K465">
        <v>3</v>
      </c>
      <c r="M465">
        <v>452</v>
      </c>
      <c r="N465">
        <v>4</v>
      </c>
    </row>
    <row r="466" spans="10:14">
      <c r="J466">
        <v>453</v>
      </c>
      <c r="K466">
        <v>3</v>
      </c>
      <c r="M466">
        <v>453</v>
      </c>
      <c r="N466">
        <v>4</v>
      </c>
    </row>
    <row r="467" spans="10:14">
      <c r="J467">
        <v>454</v>
      </c>
      <c r="K467">
        <v>3</v>
      </c>
      <c r="M467">
        <v>454</v>
      </c>
      <c r="N467">
        <v>4</v>
      </c>
    </row>
    <row r="468" spans="10:14">
      <c r="J468">
        <v>455</v>
      </c>
      <c r="K468">
        <v>2</v>
      </c>
      <c r="M468">
        <v>455</v>
      </c>
      <c r="N468">
        <v>4</v>
      </c>
    </row>
    <row r="469" spans="10:14">
      <c r="J469">
        <v>456</v>
      </c>
      <c r="K469">
        <v>3</v>
      </c>
      <c r="M469">
        <v>456</v>
      </c>
      <c r="N469">
        <v>4</v>
      </c>
    </row>
    <row r="470" spans="10:14">
      <c r="J470">
        <v>457</v>
      </c>
      <c r="K470">
        <v>3</v>
      </c>
      <c r="M470">
        <v>457</v>
      </c>
      <c r="N470">
        <v>4</v>
      </c>
    </row>
    <row r="471" spans="10:14">
      <c r="J471">
        <v>458</v>
      </c>
      <c r="K471">
        <v>3</v>
      </c>
      <c r="M471">
        <v>458</v>
      </c>
      <c r="N471">
        <v>4</v>
      </c>
    </row>
    <row r="472" spans="10:14">
      <c r="J472">
        <v>459</v>
      </c>
      <c r="K472">
        <v>2</v>
      </c>
      <c r="M472">
        <v>459</v>
      </c>
      <c r="N472">
        <v>4</v>
      </c>
    </row>
    <row r="473" spans="10:14">
      <c r="J473">
        <v>460</v>
      </c>
      <c r="K473">
        <v>3</v>
      </c>
      <c r="M473">
        <v>460</v>
      </c>
      <c r="N473">
        <v>4</v>
      </c>
    </row>
    <row r="474" spans="10:14">
      <c r="J474">
        <v>461</v>
      </c>
      <c r="K474">
        <v>2</v>
      </c>
      <c r="M474">
        <v>461</v>
      </c>
      <c r="N474">
        <v>5</v>
      </c>
    </row>
    <row r="475" spans="10:14">
      <c r="J475">
        <v>462</v>
      </c>
      <c r="K475">
        <v>2</v>
      </c>
      <c r="M475">
        <v>462</v>
      </c>
      <c r="N475">
        <v>5</v>
      </c>
    </row>
    <row r="476" spans="10:14">
      <c r="J476">
        <v>463</v>
      </c>
      <c r="K476">
        <v>3</v>
      </c>
      <c r="M476">
        <v>463</v>
      </c>
      <c r="N476">
        <v>5</v>
      </c>
    </row>
    <row r="477" spans="10:14">
      <c r="J477">
        <v>464</v>
      </c>
      <c r="K477">
        <v>3</v>
      </c>
      <c r="M477">
        <v>464</v>
      </c>
      <c r="N477">
        <v>5</v>
      </c>
    </row>
    <row r="478" spans="10:14">
      <c r="J478">
        <v>465</v>
      </c>
      <c r="K478">
        <v>3</v>
      </c>
      <c r="M478">
        <v>465</v>
      </c>
      <c r="N478">
        <v>5</v>
      </c>
    </row>
    <row r="479" spans="10:14">
      <c r="J479">
        <v>466</v>
      </c>
      <c r="K479">
        <v>3</v>
      </c>
      <c r="M479">
        <v>466</v>
      </c>
      <c r="N479">
        <v>5</v>
      </c>
    </row>
    <row r="480" spans="10:14">
      <c r="J480">
        <v>467</v>
      </c>
      <c r="K480">
        <v>3</v>
      </c>
      <c r="M480">
        <v>467</v>
      </c>
      <c r="N480">
        <v>5</v>
      </c>
    </row>
    <row r="481" spans="10:14">
      <c r="J481">
        <v>468</v>
      </c>
      <c r="K481">
        <v>2</v>
      </c>
      <c r="M481">
        <v>468</v>
      </c>
      <c r="N481">
        <v>5</v>
      </c>
    </row>
    <row r="482" spans="10:14">
      <c r="J482">
        <v>469</v>
      </c>
      <c r="K482">
        <v>3</v>
      </c>
      <c r="M482">
        <v>469</v>
      </c>
      <c r="N482">
        <v>5</v>
      </c>
    </row>
    <row r="483" spans="10:14">
      <c r="J483">
        <v>470</v>
      </c>
      <c r="K483">
        <v>3</v>
      </c>
      <c r="M483">
        <v>470</v>
      </c>
      <c r="N483">
        <v>5</v>
      </c>
    </row>
    <row r="484" spans="10:14">
      <c r="J484">
        <v>471</v>
      </c>
      <c r="K484">
        <v>3</v>
      </c>
      <c r="M484">
        <v>471</v>
      </c>
      <c r="N484">
        <v>5</v>
      </c>
    </row>
    <row r="485" spans="10:14">
      <c r="J485">
        <v>472</v>
      </c>
      <c r="K485">
        <v>3</v>
      </c>
      <c r="M485">
        <v>472</v>
      </c>
      <c r="N485">
        <v>5</v>
      </c>
    </row>
    <row r="486" spans="10:14">
      <c r="J486">
        <v>473</v>
      </c>
      <c r="K486">
        <v>2</v>
      </c>
      <c r="M486">
        <v>473</v>
      </c>
      <c r="N486">
        <v>5</v>
      </c>
    </row>
    <row r="487" spans="10:14">
      <c r="J487">
        <v>474</v>
      </c>
      <c r="K487">
        <v>2</v>
      </c>
      <c r="M487">
        <v>474</v>
      </c>
      <c r="N487">
        <v>5</v>
      </c>
    </row>
    <row r="488" spans="10:14">
      <c r="J488">
        <v>475</v>
      </c>
      <c r="K488">
        <v>3</v>
      </c>
      <c r="M488">
        <v>475</v>
      </c>
      <c r="N488">
        <v>5</v>
      </c>
    </row>
    <row r="489" spans="10:14">
      <c r="J489">
        <v>476</v>
      </c>
      <c r="K489">
        <v>3</v>
      </c>
      <c r="M489">
        <v>476</v>
      </c>
      <c r="N489">
        <v>5</v>
      </c>
    </row>
    <row r="490" spans="10:14">
      <c r="J490">
        <v>477</v>
      </c>
      <c r="K490">
        <v>3</v>
      </c>
      <c r="M490">
        <v>477</v>
      </c>
      <c r="N490">
        <v>5</v>
      </c>
    </row>
    <row r="491" spans="10:14">
      <c r="J491">
        <v>478</v>
      </c>
      <c r="K491">
        <v>3</v>
      </c>
      <c r="M491">
        <v>478</v>
      </c>
      <c r="N491">
        <v>5</v>
      </c>
    </row>
    <row r="492" spans="10:14">
      <c r="J492">
        <v>479</v>
      </c>
      <c r="K492">
        <v>3</v>
      </c>
      <c r="M492">
        <v>479</v>
      </c>
      <c r="N492">
        <v>5</v>
      </c>
    </row>
    <row r="493" spans="10:14">
      <c r="J493">
        <v>480</v>
      </c>
      <c r="K493">
        <v>3</v>
      </c>
      <c r="M493">
        <v>480</v>
      </c>
      <c r="N493">
        <v>5</v>
      </c>
    </row>
    <row r="494" spans="10:14">
      <c r="J494">
        <v>481</v>
      </c>
      <c r="K494">
        <v>3</v>
      </c>
      <c r="M494">
        <v>481</v>
      </c>
      <c r="N494">
        <v>5</v>
      </c>
    </row>
    <row r="495" spans="10:14">
      <c r="J495">
        <v>482</v>
      </c>
      <c r="K495">
        <v>3</v>
      </c>
      <c r="M495">
        <v>482</v>
      </c>
      <c r="N495">
        <v>5</v>
      </c>
    </row>
    <row r="496" spans="10:14">
      <c r="J496">
        <v>483</v>
      </c>
      <c r="K496">
        <v>2</v>
      </c>
      <c r="M496">
        <v>483</v>
      </c>
      <c r="N496">
        <v>5</v>
      </c>
    </row>
    <row r="497" spans="10:14">
      <c r="J497">
        <v>484</v>
      </c>
      <c r="K497">
        <v>3</v>
      </c>
      <c r="M497">
        <v>484</v>
      </c>
      <c r="N497">
        <v>5</v>
      </c>
    </row>
    <row r="498" spans="10:14">
      <c r="J498">
        <v>485</v>
      </c>
      <c r="K498">
        <v>3</v>
      </c>
      <c r="M498">
        <v>485</v>
      </c>
      <c r="N498">
        <v>5</v>
      </c>
    </row>
    <row r="499" spans="10:14">
      <c r="J499">
        <v>486</v>
      </c>
      <c r="K499">
        <v>2</v>
      </c>
      <c r="M499">
        <v>486</v>
      </c>
      <c r="N499">
        <v>6</v>
      </c>
    </row>
    <row r="500" spans="10:14">
      <c r="J500">
        <v>487</v>
      </c>
      <c r="K500">
        <v>3</v>
      </c>
      <c r="M500">
        <v>487</v>
      </c>
      <c r="N500">
        <v>6</v>
      </c>
    </row>
    <row r="501" spans="10:14">
      <c r="J501">
        <v>488</v>
      </c>
      <c r="K501">
        <v>3</v>
      </c>
      <c r="M501">
        <v>488</v>
      </c>
      <c r="N501">
        <v>6</v>
      </c>
    </row>
    <row r="502" spans="10:14">
      <c r="J502">
        <v>489</v>
      </c>
      <c r="K502">
        <v>3</v>
      </c>
      <c r="M502">
        <v>489</v>
      </c>
      <c r="N502">
        <v>6</v>
      </c>
    </row>
    <row r="503" spans="10:14">
      <c r="J503">
        <v>490</v>
      </c>
      <c r="K503">
        <v>3</v>
      </c>
      <c r="M503">
        <v>490</v>
      </c>
      <c r="N503">
        <v>6</v>
      </c>
    </row>
    <row r="504" spans="10:14">
      <c r="J504">
        <v>491</v>
      </c>
      <c r="K504">
        <v>3</v>
      </c>
      <c r="M504">
        <v>491</v>
      </c>
      <c r="N504">
        <v>7</v>
      </c>
    </row>
    <row r="505" spans="10:14">
      <c r="J505">
        <v>492</v>
      </c>
      <c r="K505">
        <v>2</v>
      </c>
      <c r="M505">
        <v>492</v>
      </c>
      <c r="N505">
        <v>7</v>
      </c>
    </row>
    <row r="506" spans="10:14">
      <c r="J506">
        <v>493</v>
      </c>
      <c r="K506">
        <v>2</v>
      </c>
      <c r="M506">
        <v>493</v>
      </c>
      <c r="N506">
        <v>7</v>
      </c>
    </row>
    <row r="507" spans="10:14">
      <c r="J507">
        <v>494</v>
      </c>
      <c r="K507">
        <v>3</v>
      </c>
      <c r="M507">
        <v>494</v>
      </c>
      <c r="N507">
        <v>8</v>
      </c>
    </row>
    <row r="508" spans="10:14">
      <c r="J508">
        <v>495</v>
      </c>
      <c r="K508">
        <v>3</v>
      </c>
      <c r="M508">
        <v>495</v>
      </c>
      <c r="N508">
        <v>8</v>
      </c>
    </row>
    <row r="509" spans="10:14">
      <c r="J509">
        <v>496</v>
      </c>
      <c r="K509">
        <v>3</v>
      </c>
      <c r="M509">
        <v>496</v>
      </c>
      <c r="N509">
        <v>9</v>
      </c>
    </row>
    <row r="510" spans="10:14">
      <c r="J510">
        <v>497</v>
      </c>
      <c r="K510">
        <v>3</v>
      </c>
      <c r="M510">
        <v>497</v>
      </c>
      <c r="N510">
        <v>9</v>
      </c>
    </row>
    <row r="511" spans="10:14">
      <c r="J511">
        <v>498</v>
      </c>
      <c r="K511">
        <v>2</v>
      </c>
      <c r="M511">
        <v>498</v>
      </c>
      <c r="N511">
        <v>9</v>
      </c>
    </row>
    <row r="512" spans="10:14">
      <c r="J512">
        <v>499</v>
      </c>
      <c r="K512">
        <v>3</v>
      </c>
      <c r="M512">
        <v>499</v>
      </c>
      <c r="N512">
        <v>9</v>
      </c>
    </row>
    <row r="513" spans="10:14">
      <c r="J513">
        <v>500</v>
      </c>
      <c r="K513">
        <v>3</v>
      </c>
      <c r="M513">
        <v>500</v>
      </c>
      <c r="N513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Pooja Lakra</cp:lastModifiedBy>
  <dcterms:created xsi:type="dcterms:W3CDTF">2020-09-23T13:01:50Z</dcterms:created>
  <dcterms:modified xsi:type="dcterms:W3CDTF">2023-09-21T04:26:14Z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