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" i="3"/>
  <c r="I7"/>
  <c r="H8"/>
  <c r="F4"/>
  <c r="F5"/>
  <c r="F6"/>
  <c r="F7"/>
  <c r="F8"/>
  <c r="F9"/>
  <c r="F10"/>
  <c r="F11"/>
  <c r="F12"/>
  <c r="F13"/>
  <c r="F14"/>
  <c r="F15"/>
  <c r="F16"/>
  <c r="F3"/>
  <c r="B3"/>
  <c r="F30" i="1"/>
  <c r="F31"/>
  <c r="M12"/>
  <c r="N6"/>
  <c r="F29"/>
  <c r="F28"/>
  <c r="F39"/>
  <c r="F38"/>
  <c r="G36"/>
  <c r="H34"/>
  <c r="I12"/>
  <c r="J8"/>
  <c r="M7"/>
  <c r="M8"/>
  <c r="M9"/>
  <c r="M10"/>
  <c r="M6"/>
  <c r="L7"/>
  <c r="L8"/>
  <c r="L9"/>
  <c r="L10"/>
  <c r="L6"/>
  <c r="K7"/>
  <c r="K8"/>
  <c r="K9"/>
  <c r="K10"/>
  <c r="K6"/>
  <c r="J7"/>
  <c r="J9"/>
  <c r="J10"/>
  <c r="J6"/>
</calcChain>
</file>

<file path=xl/sharedStrings.xml><?xml version="1.0" encoding="utf-8"?>
<sst xmlns="http://schemas.openxmlformats.org/spreadsheetml/2006/main" count="98" uniqueCount="55">
  <si>
    <t xml:space="preserve">names </t>
  </si>
  <si>
    <t>math</t>
  </si>
  <si>
    <t>sci</t>
  </si>
  <si>
    <t>soc</t>
  </si>
  <si>
    <t>eng</t>
  </si>
  <si>
    <t>min</t>
  </si>
  <si>
    <t>max</t>
  </si>
  <si>
    <t>sum</t>
  </si>
  <si>
    <t>ave</t>
  </si>
  <si>
    <t>A</t>
  </si>
  <si>
    <t>B</t>
  </si>
  <si>
    <t>C</t>
  </si>
  <si>
    <t>D</t>
  </si>
  <si>
    <t xml:space="preserve">QUANTITY </t>
  </si>
  <si>
    <t>product</t>
  </si>
  <si>
    <t>monica</t>
  </si>
  <si>
    <t>monu</t>
  </si>
  <si>
    <t>phn</t>
  </si>
  <si>
    <t>laptop</t>
  </si>
  <si>
    <t xml:space="preserve">salesperson </t>
  </si>
  <si>
    <t>quantity</t>
  </si>
  <si>
    <t>PRODUCT</t>
  </si>
  <si>
    <t>SALES PERSON</t>
  </si>
  <si>
    <t>countifs</t>
  </si>
  <si>
    <t>countif</t>
  </si>
  <si>
    <t>averageifs</t>
  </si>
  <si>
    <t>averageif</t>
  </si>
  <si>
    <t xml:space="preserve">order date </t>
  </si>
  <si>
    <t xml:space="preserve">region </t>
  </si>
  <si>
    <t>rep</t>
  </si>
  <si>
    <t>item</t>
  </si>
  <si>
    <t>29-02-2021</t>
  </si>
  <si>
    <t>east</t>
  </si>
  <si>
    <t>west</t>
  </si>
  <si>
    <t>central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</si>
  <si>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</si>
  <si>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</si>
  <si>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</si>
  <si>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</si>
  <si>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</si>
  <si>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</si>
  <si>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</si>
  <si>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</si>
  <si>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</si>
  <si>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pencil</t>
  </si>
  <si>
    <t>binder</t>
  </si>
  <si>
    <t>R</t>
  </si>
  <si>
    <t>TOTAL</t>
  </si>
  <si>
    <t>REP</t>
  </si>
  <si>
    <t>ITEM</t>
  </si>
  <si>
    <t>pen</t>
  </si>
  <si>
    <t>P</t>
  </si>
  <si>
    <t>Q</t>
  </si>
  <si>
    <t>excat</t>
  </si>
  <si>
    <t>approximate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</si>
</sst>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5:N39"/>
  <sheetViews>
    <sheetView topLeftCell="D34" zoomScale="130" zoomScaleNormal="130" workbookViewId="0">
      <selection activeCell="D41" sqref="D41"/>
    </sheetView>
  </sheetViews>
  <sheetFormatPr defaultRowHeight="14.5"/>
  <cols>
    <col min="6" max="6" width="12.26953125" customWidth="1"/>
    <col min="8" max="8" width="14.08984375" customWidth="1"/>
    <col min="10" max="10" width="18.7265625" customWidth="1"/>
  </cols>
  <sheetData>
    <row r="5" spans="5:14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7</v>
      </c>
      <c r="K5" t="s">
        <v>5</v>
      </c>
      <c r="L5" t="s">
        <v>6</v>
      </c>
      <c r="M5" t="s">
        <v>8</v>
      </c>
    </row>
    <row r="6" spans="5:14">
      <c r="E6" t="s">
        <v>9</v>
      </c>
      <c r="F6">
        <v>54</v>
      </c>
      <c r="G6">
        <v>64</v>
      </c>
      <c r="H6">
        <v>54</v>
      </c>
      <c r="I6">
        <v>50</v>
      </c>
      <c r="J6">
        <f>SUM(F6:I6)</f>
        <v>222</v>
      </c>
      <c r="K6">
        <f>MAX(F6:I6)</f>
        <v>64</v>
      </c>
      <c r="L6">
        <f>MIN(F6:I6)</f>
        <v>50</v>
      </c>
      <c r="M6">
        <f>AVERAGE(F6:I6)</f>
        <v>55.5</v>
      </c>
      <c r="N6">
        <f>AVERAGEIF(M6:M10,"55.5",L6:L10)</f>
        <v>40</v>
      </c>
    </row>
    <row r="7" spans="5:14">
      <c r="E7" t="s">
        <v>10</v>
      </c>
      <c r="F7">
        <v>64</v>
      </c>
      <c r="G7">
        <v>52</v>
      </c>
      <c r="H7">
        <v>76</v>
      </c>
      <c r="I7">
        <v>30</v>
      </c>
      <c r="J7">
        <f t="shared" ref="J7:J10" si="0">SUM(F7:I7)</f>
        <v>222</v>
      </c>
      <c r="K7">
        <f t="shared" ref="K7:K10" si="1">MAX(F7:I7)</f>
        <v>76</v>
      </c>
      <c r="L7">
        <f t="shared" ref="L7:L10" si="2">MIN(F7:I7)</f>
        <v>30</v>
      </c>
      <c r="M7">
        <f t="shared" ref="M7:M10" si="3">AVERAGE(F7:I7)</f>
        <v>55.5</v>
      </c>
    </row>
    <row r="8" spans="5:14">
      <c r="E8" t="s">
        <v>11</v>
      </c>
      <c r="F8">
        <v>53</v>
      </c>
      <c r="G8">
        <v>64</v>
      </c>
      <c r="H8">
        <v>83</v>
      </c>
      <c r="I8">
        <v>95</v>
      </c>
      <c r="J8">
        <f t="shared" si="0"/>
        <v>295</v>
      </c>
      <c r="K8">
        <f t="shared" si="1"/>
        <v>95</v>
      </c>
      <c r="L8">
        <f t="shared" si="2"/>
        <v>53</v>
      </c>
      <c r="M8">
        <f t="shared" si="3"/>
        <v>73.75</v>
      </c>
    </row>
    <row r="9" spans="5:14">
      <c r="E9" t="s">
        <v>12</v>
      </c>
      <c r="F9">
        <v>92</v>
      </c>
      <c r="G9">
        <v>92</v>
      </c>
      <c r="H9">
        <v>28</v>
      </c>
      <c r="I9">
        <v>89</v>
      </c>
      <c r="J9">
        <f t="shared" si="0"/>
        <v>301</v>
      </c>
      <c r="K9">
        <f t="shared" si="1"/>
        <v>92</v>
      </c>
      <c r="L9">
        <f t="shared" si="2"/>
        <v>28</v>
      </c>
      <c r="M9">
        <f t="shared" si="3"/>
        <v>75.25</v>
      </c>
    </row>
    <row r="10" spans="5:14">
      <c r="E10" t="s">
        <v>11</v>
      </c>
      <c r="F10">
        <v>64</v>
      </c>
      <c r="G10">
        <v>52</v>
      </c>
      <c r="H10">
        <v>62</v>
      </c>
      <c r="I10">
        <v>98</v>
      </c>
      <c r="J10">
        <f t="shared" si="0"/>
        <v>276</v>
      </c>
      <c r="K10">
        <f t="shared" si="1"/>
        <v>98</v>
      </c>
      <c r="L10">
        <f t="shared" si="2"/>
        <v>52</v>
      </c>
      <c r="M10">
        <f t="shared" si="3"/>
        <v>69</v>
      </c>
    </row>
    <row r="12" spans="5:14">
      <c r="H12" t="s">
        <v>11</v>
      </c>
      <c r="I12">
        <f>SUMIF(E6:E10,H12,J6:J10)</f>
        <v>571</v>
      </c>
      <c r="M12">
        <f>AVERAGEIF(E6:E10,H12,F6:F10)</f>
        <v>58.5</v>
      </c>
    </row>
    <row r="20" spans="5:8">
      <c r="F20" t="s">
        <v>13</v>
      </c>
      <c r="G20" t="s">
        <v>21</v>
      </c>
      <c r="H20" t="s">
        <v>22</v>
      </c>
    </row>
    <row r="21" spans="5:8">
      <c r="F21">
        <v>6</v>
      </c>
      <c r="G21" t="s">
        <v>17</v>
      </c>
      <c r="H21" t="s">
        <v>15</v>
      </c>
    </row>
    <row r="22" spans="5:8">
      <c r="F22">
        <v>7</v>
      </c>
      <c r="G22" t="s">
        <v>18</v>
      </c>
      <c r="H22" t="s">
        <v>16</v>
      </c>
    </row>
    <row r="23" spans="5:8">
      <c r="F23">
        <v>4</v>
      </c>
      <c r="G23" t="s">
        <v>17</v>
      </c>
      <c r="H23" t="s">
        <v>15</v>
      </c>
    </row>
    <row r="24" spans="5:8">
      <c r="F24">
        <v>2</v>
      </c>
      <c r="G24" t="s">
        <v>18</v>
      </c>
      <c r="H24" t="s">
        <v>16</v>
      </c>
    </row>
    <row r="25" spans="5:8">
      <c r="F25">
        <v>7</v>
      </c>
      <c r="G25" t="s">
        <v>17</v>
      </c>
      <c r="H25" t="s">
        <v>16</v>
      </c>
    </row>
    <row r="26" spans="5:8">
      <c r="F26">
        <v>13</v>
      </c>
      <c r="G26" t="s">
        <v>18</v>
      </c>
      <c r="H26" t="s">
        <v>15</v>
      </c>
    </row>
    <row r="27" spans="5:8">
      <c r="F27">
        <v>6</v>
      </c>
      <c r="G27" t="s">
        <v>17</v>
      </c>
      <c r="H27" t="s">
        <v>16</v>
      </c>
    </row>
    <row r="28" spans="5:8">
      <c r="E28" t="s">
        <v>24</v>
      </c>
      <c r="F28">
        <f>COUNTIF(F21:F27,"=6")</f>
        <v>2</v>
      </c>
    </row>
    <row r="29" spans="5:8">
      <c r="E29" t="s">
        <v>23</v>
      </c>
      <c r="F29">
        <f>COUNTIFS(H21:H27,"monu",F21:F27,"&gt;5")</f>
        <v>3</v>
      </c>
    </row>
    <row r="30" spans="5:8">
      <c r="E30" t="s">
        <v>26</v>
      </c>
      <c r="F30">
        <f>AVERAGEIF(G21:G27,"laptop",F21:F27)</f>
        <v>7.333333333333333</v>
      </c>
    </row>
    <row r="31" spans="5:8">
      <c r="E31" t="s">
        <v>25</v>
      </c>
      <c r="F31">
        <f>AVERAGEIFS(F21:F27,G21:G27,"phn",H21:H27,"monu")</f>
        <v>6.5</v>
      </c>
    </row>
    <row r="33" spans="4:8">
      <c r="F33" t="s">
        <v>19</v>
      </c>
      <c r="G33" t="s">
        <v>14</v>
      </c>
      <c r="H33" t="s">
        <v>20</v>
      </c>
    </row>
    <row r="34" spans="4:8">
      <c r="F34" t="s">
        <v>16</v>
      </c>
      <c r="G34" t="s">
        <v>17</v>
      </c>
      <c r="H34">
        <f>SUMIFS(F21:F27,G21:G27,G34,H21:H27,F34)</f>
        <v>13</v>
      </c>
    </row>
    <row r="36" spans="4:8">
      <c r="F36" t="s">
        <v>18</v>
      </c>
      <c r="G36">
        <f>SUMIF(G21:G27,F36,F21:F27)</f>
        <v>22</v>
      </c>
    </row>
    <row r="38" spans="4:8">
      <c r="D38" t="s">
        <v>24</v>
      </c>
      <c r="E38" t="s">
        <v>17</v>
      </c>
      <c r="F38">
        <f>COUNT(F21:F27)</f>
        <v>7</v>
      </c>
    </row>
    <row r="39" spans="4:8">
      <c r="F39">
        <f>COUNTIF(G21:G27,E38)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6"/>
  <sheetViews>
    <sheetView tabSelected="1" workbookViewId="0">
      <selection activeCell="K14" sqref="K14"/>
    </sheetView>
  </sheetViews>
  <sheetFormatPr defaultRowHeight="14.5"/>
  <cols>
    <col min="2" max="2" width="10.08984375" bestFit="1" customWidth="1"/>
  </cols>
  <sheetData>
    <row r="2" spans="2:10">
      <c r="B2" t="s">
        <v>27</v>
      </c>
      <c r="C2" t="s">
        <v>28</v>
      </c>
      <c r="D2" t="s">
        <v>29</v>
      </c>
      <c r="E2" t="s">
        <v>30</v>
      </c>
      <c r="F2" t="s">
        <v>47</v>
      </c>
    </row>
    <row r="3" spans="2:10">
      <c r="B3" s="1">
        <f>DATE(2021,1,4)</f>
        <v>44200</v>
      </c>
      <c r="C3" t="s">
        <v>32</v>
      </c>
      <c r="D3" t="s">
        <v>9</v>
      </c>
      <c r="E3" t="s">
        <v>44</v>
      </c>
      <c r="F3">
        <f ca="1">RANDBETWEEN(1,100)</f>
        <v>89</v>
      </c>
    </row>
    <row r="4" spans="2:10">
      <c r="B4" s="1">
        <v>44201</v>
      </c>
      <c r="C4" t="s">
        <v>33</v>
      </c>
      <c r="D4" t="s">
        <v>11</v>
      </c>
      <c r="E4" t="s">
        <v>50</v>
      </c>
      <c r="F4">
        <f t="shared" ref="F4:F16" ca="1" si="0">RANDBETWEEN(1,100)</f>
        <v>58</v>
      </c>
    </row>
    <row r="5" spans="2:10">
      <c r="B5" s="1">
        <v>44213</v>
      </c>
      <c r="C5" t="s">
        <v>32</v>
      </c>
      <c r="D5" t="s">
        <v>12</v>
      </c>
      <c r="E5" t="s">
        <v>45</v>
      </c>
      <c r="F5">
        <f t="shared" ca="1" si="0"/>
        <v>40</v>
      </c>
    </row>
    <row r="6" spans="2:10">
      <c r="B6" s="1">
        <v>44248</v>
      </c>
      <c r="C6" t="s">
        <v>32</v>
      </c>
      <c r="D6" t="s">
        <v>35</v>
      </c>
      <c r="E6" t="s">
        <v>44</v>
      </c>
      <c r="F6">
        <f t="shared" ca="1" si="0"/>
        <v>6</v>
      </c>
      <c r="H6" t="s">
        <v>48</v>
      </c>
      <c r="I6" t="s">
        <v>49</v>
      </c>
    </row>
    <row r="7" spans="2:10">
      <c r="B7" s="1">
        <v>44233</v>
      </c>
      <c r="C7" t="s">
        <v>33</v>
      </c>
      <c r="D7" t="s">
        <v>36</v>
      </c>
      <c r="E7" t="s">
        <v>44</v>
      </c>
      <c r="F7">
        <f t="shared" ca="1" si="0"/>
        <v>82</v>
      </c>
      <c r="H7" t="s">
        <v>9</v>
      </c>
      <c r="I7" t="str">
        <f>VLOOKUP(H7,D2:E16,2,FALSE)</f>
        <v>pencil</v>
      </c>
      <c r="J7" t="s">
        <v>53</v>
      </c>
    </row>
    <row r="8" spans="2:10">
      <c r="B8" s="1" t="s">
        <v>31</v>
      </c>
      <c r="C8" t="s">
        <v>34</v>
      </c>
      <c r="D8" t="s">
        <v>37</v>
      </c>
      <c r="E8" t="s">
        <v>50</v>
      </c>
      <c r="F8">
        <f t="shared" ca="1" si="0"/>
        <v>76</v>
      </c>
      <c r="H8" t="str">
        <f>VLOOKUP(H7,D2:E16,2,0)</f>
        <v>pencil</v>
      </c>
    </row>
    <row r="9" spans="2:10">
      <c r="B9" s="1">
        <v>44251</v>
      </c>
      <c r="C9" t="s">
        <v>33</v>
      </c>
      <c r="D9" t="s">
        <v>38</v>
      </c>
      <c r="E9" t="s">
        <v>45</v>
      </c>
      <c r="F9">
        <f t="shared" ca="1" si="0"/>
        <v>25</v>
      </c>
    </row>
    <row r="10" spans="2:10">
      <c r="B10" s="1">
        <v>44257</v>
      </c>
      <c r="C10" t="s">
        <v>33</v>
      </c>
      <c r="D10" t="s">
        <v>39</v>
      </c>
      <c r="E10" t="s">
        <v>45</v>
      </c>
      <c r="F10">
        <f t="shared" ca="1" si="0"/>
        <v>23</v>
      </c>
      <c r="H10" t="s">
        <v>51</v>
      </c>
      <c r="I10" t="str">
        <f>VLOOKUP(H10,D2:E16,2,1)</f>
        <v>pencil</v>
      </c>
      <c r="J10" t="s">
        <v>54</v>
      </c>
    </row>
    <row r="11" spans="2:10">
      <c r="B11" s="1">
        <v>44270</v>
      </c>
      <c r="C11" t="s">
        <v>33</v>
      </c>
      <c r="D11" t="s">
        <v>40</v>
      </c>
      <c r="E11" t="s">
        <v>50</v>
      </c>
      <c r="F11">
        <f t="shared" ca="1" si="0"/>
        <v>71</v>
      </c>
    </row>
    <row r="12" spans="2:10">
      <c r="B12" s="1">
        <v>44268</v>
      </c>
      <c r="C12" t="s">
        <v>34</v>
      </c>
      <c r="D12" t="s">
        <v>41</v>
      </c>
      <c r="E12" t="s">
        <v>50</v>
      </c>
      <c r="F12">
        <f t="shared" ca="1" si="0"/>
        <v>60</v>
      </c>
    </row>
    <row r="13" spans="2:10">
      <c r="B13" s="1">
        <v>44291</v>
      </c>
      <c r="C13" t="s">
        <v>34</v>
      </c>
      <c r="D13" t="s">
        <v>42</v>
      </c>
      <c r="E13" t="s">
        <v>44</v>
      </c>
      <c r="F13">
        <f t="shared" ca="1" si="0"/>
        <v>42</v>
      </c>
    </row>
    <row r="14" spans="2:10">
      <c r="B14" s="1">
        <v>44337</v>
      </c>
      <c r="C14" t="s">
        <v>34</v>
      </c>
      <c r="D14" t="s">
        <v>43</v>
      </c>
      <c r="E14" t="s">
        <v>44</v>
      </c>
      <c r="F14">
        <f t="shared" ca="1" si="0"/>
        <v>87</v>
      </c>
    </row>
    <row r="15" spans="2:10">
      <c r="B15" s="1">
        <v>44321</v>
      </c>
      <c r="C15" t="s">
        <v>32</v>
      </c>
      <c r="D15" t="s">
        <v>52</v>
      </c>
      <c r="E15" t="s">
        <v>50</v>
      </c>
      <c r="F15">
        <f t="shared" ca="1" si="0"/>
        <v>18</v>
      </c>
    </row>
    <row r="16" spans="2:10">
      <c r="B16" s="1">
        <v>44366</v>
      </c>
      <c r="C16" t="s">
        <v>32</v>
      </c>
      <c r="D16" t="s">
        <v>46</v>
      </c>
      <c r="E16" t="s">
        <v>50</v>
      </c>
      <c r="F16">
        <f t="shared" ca="1" si="0"/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Welcome2</dc:creator>
  <cp:lastModifiedBy>Welcome2</cp:lastModifiedBy>
  <dcterms:created xsi:type="dcterms:W3CDTF">2024-07-01T15:25:33Z</dcterms:created>
  <dcterms:modified xsi:type="dcterms:W3CDTF">2024-07-02T17:43:48Z</dcterms:modified>
</cp:coreProperties>
</file>